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umno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M12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H12" i="1" l="1"/>
  <c r="J12" i="1" s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<sst xmlns="http://schemas.openxmlformats.org/spreadsheetml/2006/main" count="850" uniqueCount="616">
  <si>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</si>
  <si>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</si>
  <si>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</si>
  <si>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</si>
  <si>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</si>
  <si>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</si>
  <si>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</si>
  <si>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</si>
  <si>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</si>
  <si>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</si>
  <si>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</si>
  <si>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</si>
  <si>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</si>
  <si>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</si>
  <si>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</si>
  <si>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</si>
  <si>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</si>
  <si>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</si>
  <si>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</si>
  <si>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</si>
  <si>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</si>
  <si>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</si>
  <si>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</si>
  <si>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</si>
  <si>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</si>
  <si>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</si>
  <si>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</si>
  <si>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</si>
  <si>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</si>
  <si>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</si>
  <si>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</si>
  <si>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</si>
  <si>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</si>
  <si>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</si>
  <si>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</si>
  <si>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</si>
  <si>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</si>
  <si>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</si>
  <si>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</si>
  <si>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</si>
  <si>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</si>
  <si>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</si>
  <si>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</si>
  <si>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</si>
  <si>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</si>
  <si>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</si>
  <si>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</si>
  <si>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</si>
  <si>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</si>
  <si>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</si>
  <si>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</si>
  <si>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</si>
  <si>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</si>
  <si>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</si>
  <si>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</si>
  <si>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</si>
  <si>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</si>
  <si>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</si>
  <si>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</si>
  <si>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</si>
  <si>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</si>
  <si>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</si>
  <si>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</si>
  <si>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</si>
  <si>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</si>
  <si>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</si>
  <si>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</si>
  <si>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</si>
  <si>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</si>
  <si>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</si>
  <si>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</si>
  <si>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</si>
  <si>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</si>
  <si>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</si>
  <si>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</si>
  <si>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</si>
  <si>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</si>
  <si>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</si>
  <si>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</si>
  <si>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</si>
  <si>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</si>
  <si>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</si>
  <si>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</si>
  <si>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</si>
  <si>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</si>
  <si>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</si>
  <si>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</si>
  <si>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</si>
  <si>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</si>
  <si>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</si>
  <si>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</si>
  <si>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</si>
  <si>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</si>
  <si>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</si>
  <si>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</si>
  <si>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</si>
  <si>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</si>
  <si>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</si>
  <si>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</si>
  <si>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</si>
  <si>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</si>
  <si>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</si>
  <si>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</si>
  <si>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</si>
  <si>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</si>
  <si>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</si>
  <si>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</si>
  <si>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</si>
  <si>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</si>
  <si>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</si>
  <si>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</si>
  <si>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</si>
  <si>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</si>
  <si>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</si>
  <si>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</si>
  <si>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</si>
  <si>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</si>
  <si>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</si>
  <si>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</si>
  <si>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</si>
  <si>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</si>
  <si>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</si>
  <si>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</si>
  <si>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</si>
  <si>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</si>
  <si>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</si>
  <si>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</si>
  <si>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</si>
  <si>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</si>
  <si>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</si>
  <si>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</si>
  <si>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</si>
  <si>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</si>
  <si>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</si>
  <si>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</si>
  <si>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</si>
  <si>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</si>
  <si>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</si>
  <si>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</si>
  <si>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</si>
  <si>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</si>
  <si>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</si>
  <si>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</si>
  <si>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</si>
  <si>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</si>
  <si>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</si>
  <si>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</si>
  <si>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</si>
  <si>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</si>
  <si>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</si>
  <si>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</si>
  <si>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</si>
  <si>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</si>
  <si>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</si>
  <si>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</si>
  <si>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</si>
  <si>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</si>
  <si>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</si>
  <si>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</si>
  <si>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</si>
  <si>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</si>
  <si>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</si>
  <si>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</si>
  <si>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</si>
  <si>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</si>
  <si>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</si>
  <si>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</si>
  <si>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</si>
  <si>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</si>
  <si>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</si>
  <si>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</si>
  <si>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</si>
  <si>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</si>
  <si>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</si>
  <si>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</si>
  <si>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</si>
  <si>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</si>
  <si>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</si>
  <si>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</si>
  <si>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</si>
  <si>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</si>
  <si>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</si>
  <si>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</si>
  <si>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</si>
  <si>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</si>
  <si>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</si>
  <si>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</si>
  <si>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</si>
  <si>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</si>
  <si>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</si>
  <si>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</si>
  <si>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</si>
  <si>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</si>
  <si>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</si>
  <si>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</si>
  <si>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</si>
  <si>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</si>
  <si>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</si>
  <si>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</si>
  <si>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</si>
  <si>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</si>
  <si>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</si>
  <si>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</si>
  <si>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</si>
  <si>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</si>
  <si>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</si>
  <si>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</si>
  <si>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</si>
  <si>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</si>
  <si>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</si>
  <si>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</si>
  <si>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</si>
  <si>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</si>
  <si>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</si>
  <si>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</si>
  <si>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</si>
  <si>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</si>
  <si>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</si>
  <si>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</si>
  <si>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</si>
  <si>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</si>
  <si>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</si>
  <si>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</si>
  <si>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</si>
  <si>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</si>
  <si>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</si>
  <si>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</si>
  <si>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</si>
  <si>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</si>
  <si>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</si>
  <si>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</si>
  <si>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</si>
  <si>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</si>
  <si>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</si>
  <si>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</si>
  <si>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</si>
  <si>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</si>
  <si>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</si>
  <si>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</si>
  <si>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</si>
  <si>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</si>
  <si>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</si>
  <si>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</si>
  <si>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</si>
  <si>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</si>
  <si>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</si>
  <si>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</si>
  <si>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</si>
  <si>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</si>
  <si>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</si>
  <si>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</si>
  <si>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</si>
  <si>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</si>
  <si>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</si>
  <si>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</si>
  <si>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</si>
  <si>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</si>
  <si>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</si>
  <si>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</si>
  <si>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</si>
  <si>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</si>
  <si>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</si>
  <si>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</si>
  <si>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</si>
  <si>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</si>
  <si>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</si>
  <si>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</si>
  <si>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</si>
  <si>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</si>
  <si>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</si>
  <si>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</si>
  <si>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</si>
  <si>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</si>
  <si>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</si>
  <si>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</si>
  <si>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</si>
  <si>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</si>
  <si>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</si>
  <si>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</si>
  <si>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</si>
  <si>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</si>
  <si>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</si>
  <si>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</si>
  <si>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</si>
  <si>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</si>
  <si>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</si>
  <si>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</si>
  <si>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</si>
  <si>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</si>
  <si>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</si>
  <si>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</si>
  <si>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</si>
  <si>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</si>
  <si>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</si>
  <si>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</si>
  <si>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</si>
  <si>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</si>
  <si>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</si>
  <si>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</si>
  <si>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</si>
  <si>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</si>
  <si>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</si>
  <si>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</si>
  <si>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</si>
  <si>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</si>
  <si>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</si>
  <si>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</si>
  <si>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</si>
  <si>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</si>
  <si>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</si>
  <si>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</si>
  <si>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</si>
  <si>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</si>
  <si>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</si>
  <si>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</si>
  <si>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</si>
  <si>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</si>
  <si>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</si>
  <si>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</si>
  <si>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</si>
  <si>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</si>
  <si>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</si>
  <si>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</si>
  <si>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</si>
  <si>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</si>
  <si>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</si>
  <si>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</si>
  <si>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</si>
  <si>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</si>
  <si>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</si>
  <si>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</si>
  <si>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</si>
  <si>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</si>
  <si>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</si>
  <si>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</si>
  <si>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</si>
  <si>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</si>
  <si>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</si>
  <si>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</si>
  <si>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</si>
  <si>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</si>
  <si>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</si>
  <si>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</si>
  <si>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</si>
  <si>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</si>
  <si>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</si>
  <si>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</si>
  <si>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</si>
  <si>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</si>
  <si>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</si>
  <si>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</si>
  <si>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</si>
  <si>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</si>
  <si>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</si>
  <si>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</si>
  <si>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</si>
  <si>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</si>
  <si>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</si>
  <si>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</si>
  <si>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</si>
  <si>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</si>
  <si>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</si>
  <si>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</si>
  <si>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</si>
  <si>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</si>
  <si>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</si>
  <si>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</si>
  <si>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</si>
  <si>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</si>
  <si>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</si>
  <si>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</si>
  <si>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</si>
  <si>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</si>
  <si>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</si>
  <si>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</si>
  <si>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</si>
  <si>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</si>
  <si>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</si>
  <si>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</si>
  <si>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</si>
  <si>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</si>
  <si>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</si>
  <si>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</si>
  <si>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</si>
  <si>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</si>
  <si>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</si>
  <si>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</si>
  <si>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</si>
  <si>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</si>
  <si>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</si>
  <si>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</si>
  <si>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</si>
  <si>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</si>
  <si>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</si>
  <si>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</si>
  <si>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</si>
  <si>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</si>
  <si>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</si>
  <si>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</si>
  <si>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</si>
  <si>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</si>
  <si>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</si>
  <si>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</si>
  <si>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</si>
  <si>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</si>
  <si>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</si>
  <si>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</si>
  <si>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</si>
  <si>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</si>
  <si>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</si>
  <si>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</si>
  <si>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</si>
  <si>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</si>
  <si>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</si>
  <si>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</si>
  <si>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</si>
  <si>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</si>
  <si>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</si>
  <si>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</si>
  <si>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</si>
  <si>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</si>
  <si>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</si>
  <si>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</si>
  <si>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</si>
  <si>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</si>
  <si>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</si>
  <si>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</si>
  <si>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</si>
  <si>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</si>
  <si>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</si>
  <si>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</si>
  <si>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</si>
  <si>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</si>
  <si>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</si>
  <si>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</si>
  <si>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</si>
  <si>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</si>
  <si>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</si>
  <si>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</si>
  <si>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</si>
  <si>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</si>
  <si>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</si>
  <si>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</si>
  <si>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</si>
  <si>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</si>
  <si>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</si>
  <si>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</si>
  <si>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</si>
  <si>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</si>
  <si>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</si>
  <si>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</si>
  <si>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</si>
  <si>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</si>
  <si>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</si>
  <si>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</si>
  <si>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</si>
  <si>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</si>
  <si>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</si>
  <si>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</si>
  <si>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</si>
  <si>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</si>
  <si>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</si>
  <si>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</si>
  <si>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</si>
  <si>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</si>
  <si>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</si>
  <si>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</si>
  <si>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</si>
  <si>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</si>
  <si>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</si>
  <si>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</si>
  <si>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</si>
  <si>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</si>
  <si>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</si>
  <si>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</si>
  <si>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</si>
  <si>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</si>
  <si>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</si>
  <si>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</si>
  <si>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</si>
  <si>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</si>
  <si>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</si>
  <si>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</si>
  <si>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</si>
  <si>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</si>
  <si>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</si>
  <si>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</si>
  <si>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</si>
  <si>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</si>
  <si>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</si>
  <si>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</si>
  <si>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</si>
  <si>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</si>
  <si>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</si>
  <si>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</si>
  <si>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</si>
  <si>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</si>
  <si>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</si>
  <si>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</si>
  <si>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</si>
  <si>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</si>
  <si>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</si>
  <si>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</si>
  <si>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</si>
  <si>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</si>
  <si>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</si>
  <si>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</si>
  <si>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</si>
  <si>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</si>
  <si>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</si>
  <si>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</si>
  <si>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</si>
  <si>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</si>
  <si>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</si>
  <si>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</si>
  <si>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</si>
  <si>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</si>
  <si>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</si>
  <si>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</si>
  <si>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</si>
  <si>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</si>
  <si>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</si>
  <si>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</si>
  <si>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</si>
  <si>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</si>
  <si>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</si>
  <si>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</si>
  <si>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</si>
  <si>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</si>
  <si>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</si>
  <si>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</si>
  <si>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</si>
  <si>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</si>
  <si>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</si>
  <si>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</si>
  <si>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</si>
  <si>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</si>
  <si>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</si>
  <si>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</si>
  <si>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</si>
  <si>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</si>
  <si>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</si>
  <si>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</si>
  <si>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</si>
  <si>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</si>
  <si>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</si>
  <si>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</si>
  <si>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</si>
  <si>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</si>
  <si>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</si>
  <si>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</si>
  <si>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</si>
  <si>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</si>
  <si>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</si>
  <si>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</si>
  <si>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</si>
  <si>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</si>
  <si>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</si>
  <si>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</si>
  <si>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</si>
  <si>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</si>
  <si>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</si>
  <si>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</si>
  <si>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</si>
  <si>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</si>
  <si>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</si>
  <si>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</si>
  <si>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</si>
  <si>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</si>
  <si>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</si>
  <si>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</si>
  <si>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</si>
  <si>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</si>
  <si>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</si>
  <si>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</si>
  <si>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</si>
  <si>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</si>
  <si>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</si>
  <si>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</si>
  <si>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</si>
  <si>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</si>
  <si>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</si>
  <si>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</si>
  <si>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</si>
  <si>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</si>
  <si>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</si>
  <si>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</si>
  <si>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</si>
  <si>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</si>
  <si>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</si>
  <si>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</si>
  <si>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</si>
  <si>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</si>
  <si>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</si>
  <si>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</si>
  <si>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</si>
  <si>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</si>
  <si>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</si>
  <si>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</si>
  <si>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</si>
  <si>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</si>
  <si>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</si>
  <si>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</si>
  <si>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</si>
  <si>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</si>
  <si>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</si>
  <si>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</si>
  <si>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</si>
  <si>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</si>
  <si>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</si>
  <si>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</si>
  <si>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30 DIAS OC</t>
  </si>
  <si>
    <t>BBOSCH</t>
  </si>
  <si>
    <t>A. CAMLOCK POLIPROPILENO 2" TIPO C</t>
  </si>
  <si>
    <t xml:space="preserve">ABRAZADERA ALTA PRESION 51-55 </t>
  </si>
  <si>
    <t>PRODUCTOS YA ENTREGADOS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</si>
</sst>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4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5">
        <v>3344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8" x14ac:dyDescent="0.2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8" ht="17.25" customHeight="1" x14ac:dyDescent="0.25">
      <c r="B6" s="72" t="s">
        <v>27</v>
      </c>
      <c r="C6" s="73"/>
      <c r="D6" s="75" t="s">
        <v>612</v>
      </c>
      <c r="E6" s="73" t="s">
        <v>7</v>
      </c>
      <c r="F6" s="118"/>
      <c r="G6" s="118"/>
      <c r="H6" s="118"/>
      <c r="I6" s="76"/>
      <c r="J6" s="77"/>
    </row>
    <row r="7" spans="2:18" x14ac:dyDescent="0.2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/>
    </row>
    <row r="8" spans="2:18" ht="15.75" thickBot="1" x14ac:dyDescent="0.3">
      <c r="B8" s="116" t="s">
        <v>28</v>
      </c>
      <c r="C8" s="117"/>
      <c r="D8" s="75" t="s">
        <v>611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42341</v>
      </c>
      <c r="K8" s="20"/>
      <c r="L8" s="20"/>
    </row>
    <row r="9" spans="2:18" ht="16.5" thickTop="1" thickBot="1" x14ac:dyDescent="0.3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9">
        <v>1</v>
      </c>
      <c r="C11" s="113" t="s">
        <v>613</v>
      </c>
      <c r="D11" s="114"/>
      <c r="E11" s="115"/>
      <c r="F11" s="84">
        <v>4</v>
      </c>
      <c r="G11" s="84"/>
      <c r="H11" s="90">
        <v>6680</v>
      </c>
      <c r="I11" s="91">
        <v>0</v>
      </c>
      <c r="J11" s="92">
        <f t="shared" ref="J11:J28" si="0">F11*H11*(1-I11/100)</f>
        <v>26720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x14ac:dyDescent="0.25">
      <c r="B12" s="93">
        <v>2</v>
      </c>
      <c r="C12" s="94" t="s">
        <v>614</v>
      </c>
      <c r="D12" s="95"/>
      <c r="E12" s="96"/>
      <c r="F12" s="97">
        <v>20</v>
      </c>
      <c r="G12" s="97"/>
      <c r="H12" s="98">
        <f t="shared" ref="H12:H28" si="1">VLOOKUP(B12,COTIZADO,8,FALSE)</f>
        <v>3780</v>
      </c>
      <c r="I12" s="99">
        <v>0</v>
      </c>
      <c r="J12" s="100">
        <f t="shared" si="0"/>
        <v>75600</v>
      </c>
      <c r="K12" s="28">
        <v>2</v>
      </c>
      <c r="L12" s="29">
        <v>2800</v>
      </c>
      <c r="M12" s="29">
        <f>+L12*(1-0.1)</f>
        <v>2520</v>
      </c>
      <c r="N12" s="29"/>
      <c r="O12" s="29"/>
      <c r="P12" s="30">
        <v>1.5</v>
      </c>
      <c r="Q12" s="31">
        <f>+M12</f>
        <v>2520</v>
      </c>
      <c r="R12" s="35">
        <f t="shared" ref="R12:R28" si="2">Q12*P12</f>
        <v>3780</v>
      </c>
    </row>
    <row r="13" spans="2:18" x14ac:dyDescent="0.25">
      <c r="B13" s="93"/>
      <c r="C13" s="94"/>
      <c r="D13" s="108"/>
      <c r="E13" s="96"/>
      <c r="F13" s="97"/>
      <c r="G13" s="97"/>
      <c r="H13" s="98"/>
      <c r="I13" s="99"/>
      <c r="J13" s="100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x14ac:dyDescent="0.25">
      <c r="B14" s="93"/>
      <c r="C14" s="94"/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x14ac:dyDescent="0.2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x14ac:dyDescent="0.2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x14ac:dyDescent="0.2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x14ac:dyDescent="0.2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x14ac:dyDescent="0.2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x14ac:dyDescent="0.2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x14ac:dyDescent="0.2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x14ac:dyDescent="0.2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x14ac:dyDescent="0.2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x14ac:dyDescent="0.2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x14ac:dyDescent="0.2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x14ac:dyDescent="0.2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x14ac:dyDescent="0.2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 x14ac:dyDescent="0.3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x14ac:dyDescent="0.25">
      <c r="B29" s="42" t="s">
        <v>17</v>
      </c>
      <c r="C29" s="43"/>
      <c r="D29" s="37" t="s">
        <v>615</v>
      </c>
      <c r="E29" s="37"/>
      <c r="F29" s="44"/>
      <c r="G29" s="45" t="s">
        <v>3</v>
      </c>
      <c r="H29" s="46"/>
      <c r="I29" s="47"/>
      <c r="J29" s="48">
        <f>SUM(J11:J28)</f>
        <v>102320</v>
      </c>
    </row>
    <row r="30" spans="2:18" x14ac:dyDescent="0.2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8" x14ac:dyDescent="0.2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102320</v>
      </c>
    </row>
    <row r="32" spans="2:18" x14ac:dyDescent="0.2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19440.8</v>
      </c>
    </row>
    <row r="33" spans="2:10" ht="15.75" thickBot="1" x14ac:dyDescent="0.3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121760.8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Alumno</cp:lastModifiedBy>
  <cp:lastPrinted>2015-12-03T15:40:42Z</cp:lastPrinted>
  <dcterms:created xsi:type="dcterms:W3CDTF">2013-07-12T05:01:37Z</dcterms:created>
  <dcterms:modified xsi:type="dcterms:W3CDTF">2015-12-03T15:43:01Z</dcterms:modified>
</cp:coreProperties>
</file>