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umno\Google Drive\COTIZACIONES\"/>
    </mc:Choice>
  </mc:AlternateContent>
  <bookViews>
    <workbookView xWindow="240" yWindow="375" windowWidth="15600" windowHeight="7695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H11" i="1" l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<sst xmlns="http://schemas.openxmlformats.org/spreadsheetml/2006/main" count="850" uniqueCount="616">
  <si>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</si>
  <si>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</si>
  <si>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</si>
  <si>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</si>
  <si>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</si>
  <si>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</si>
  <si>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</si>
  <si>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</si>
  <si>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</si>
  <si>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</si>
  <si>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</si>
  <si>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</si>
  <si>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</si>
  <si>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</si>
  <si>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</si>
  <si>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</si>
  <si>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</si>
  <si>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</si>
  <si>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</si>
  <si>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</si>
  <si>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</si>
  <si>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</si>
  <si>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</si>
  <si>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</si>
  <si>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</si>
  <si>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</si>
  <si>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</si>
  <si>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</si>
  <si>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</si>
  <si>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</si>
  <si>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</si>
  <si>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</si>
  <si>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</si>
  <si>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</si>
  <si>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</si>
  <si>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</si>
  <si>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</si>
  <si>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</si>
  <si>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</si>
  <si>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</si>
  <si>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</si>
  <si>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</si>
  <si>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</si>
  <si>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</si>
  <si>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</si>
  <si>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</si>
  <si>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</si>
  <si>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</si>
  <si>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</si>
  <si>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</si>
  <si>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</si>
  <si>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</si>
  <si>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</si>
  <si>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</si>
  <si>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</si>
  <si>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</si>
  <si>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</si>
  <si>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</si>
  <si>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</si>
  <si>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</si>
  <si>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</si>
  <si>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</si>
  <si>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</si>
  <si>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</si>
  <si>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</si>
  <si>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</si>
  <si>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</si>
  <si>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</si>
  <si>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</si>
  <si>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</si>
  <si>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</si>
  <si>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</si>
  <si>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</si>
  <si>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</si>
  <si>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</si>
  <si>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</si>
  <si>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</si>
  <si>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</si>
  <si>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</si>
  <si>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</si>
  <si>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</si>
  <si>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</si>
  <si>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</si>
  <si>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</si>
  <si>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</si>
  <si>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</si>
  <si>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</si>
  <si>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</si>
  <si>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</si>
  <si>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</si>
  <si>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</si>
  <si>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</si>
  <si>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</si>
  <si>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</si>
  <si>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</si>
  <si>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</si>
  <si>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</si>
  <si>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</si>
  <si>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</si>
  <si>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</si>
  <si>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</si>
  <si>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</si>
  <si>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</si>
  <si>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</si>
  <si>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</si>
  <si>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</si>
  <si>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</si>
  <si>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</si>
  <si>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</si>
  <si>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</si>
  <si>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</si>
  <si>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</si>
  <si>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</si>
  <si>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</si>
  <si>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</si>
  <si>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</si>
  <si>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</si>
  <si>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</si>
  <si>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</si>
  <si>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</si>
  <si>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</si>
  <si>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</si>
  <si>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</si>
  <si>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</si>
  <si>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</si>
  <si>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</si>
  <si>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</si>
  <si>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</si>
  <si>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</si>
  <si>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</si>
  <si>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</si>
  <si>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</si>
  <si>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</si>
  <si>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</si>
  <si>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</si>
  <si>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</si>
  <si>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</si>
  <si>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</si>
  <si>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</si>
  <si>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</si>
  <si>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</si>
  <si>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</si>
  <si>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</si>
  <si>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</si>
  <si>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</si>
  <si>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</si>
  <si>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</si>
  <si>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</si>
  <si>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</si>
  <si>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</si>
  <si>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</si>
  <si>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</si>
  <si>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</si>
  <si>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</si>
  <si>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</si>
  <si>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</si>
  <si>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</si>
  <si>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</si>
  <si>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</si>
  <si>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</si>
  <si>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</si>
  <si>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</si>
  <si>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</si>
  <si>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</si>
  <si>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</si>
  <si>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</si>
  <si>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</si>
  <si>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</si>
  <si>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</si>
  <si>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</si>
  <si>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</si>
  <si>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</si>
  <si>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</si>
  <si>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</si>
  <si>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</si>
  <si>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</si>
  <si>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</si>
  <si>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</si>
  <si>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</si>
  <si>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</si>
  <si>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</si>
  <si>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</si>
  <si>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</si>
  <si>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</si>
  <si>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</si>
  <si>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</si>
  <si>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</si>
  <si>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</si>
  <si>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</si>
  <si>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</si>
  <si>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</si>
  <si>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</si>
  <si>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</si>
  <si>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</si>
  <si>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</si>
  <si>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</si>
  <si>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</si>
  <si>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</si>
  <si>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</si>
  <si>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</si>
  <si>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</si>
  <si>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</si>
  <si>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</si>
  <si>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</si>
  <si>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</si>
  <si>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</si>
  <si>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</si>
  <si>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</si>
  <si>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</si>
  <si>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</si>
  <si>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</si>
  <si>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</si>
  <si>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</si>
  <si>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</si>
  <si>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</si>
  <si>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</si>
  <si>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</si>
  <si>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</si>
  <si>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</si>
  <si>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</si>
  <si>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</si>
  <si>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</si>
  <si>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</si>
  <si>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</si>
  <si>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</si>
  <si>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</si>
  <si>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</si>
  <si>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</si>
  <si>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</si>
  <si>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</si>
  <si>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</si>
  <si>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</si>
  <si>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</si>
  <si>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</si>
  <si>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</si>
  <si>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</si>
  <si>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</si>
  <si>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</si>
  <si>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</si>
  <si>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</si>
  <si>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</si>
  <si>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</si>
  <si>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</si>
  <si>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</si>
  <si>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</si>
  <si>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</si>
  <si>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</si>
  <si>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</si>
  <si>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</si>
  <si>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</si>
  <si>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</si>
  <si>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</si>
  <si>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</si>
  <si>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</si>
  <si>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</si>
  <si>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</si>
  <si>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</si>
  <si>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</si>
  <si>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</si>
  <si>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</si>
  <si>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</si>
  <si>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</si>
  <si>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</si>
  <si>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</si>
  <si>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</si>
  <si>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</si>
  <si>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</si>
  <si>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</si>
  <si>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</si>
  <si>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</si>
  <si>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</si>
  <si>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</si>
  <si>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</si>
  <si>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</si>
  <si>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</si>
  <si>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</si>
  <si>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</si>
  <si>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</si>
  <si>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</si>
  <si>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</si>
  <si>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</si>
  <si>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</si>
  <si>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</si>
  <si>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</si>
  <si>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</si>
  <si>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</si>
  <si>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</si>
  <si>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</si>
  <si>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</si>
  <si>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</si>
  <si>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</si>
  <si>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</si>
  <si>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</si>
  <si>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</si>
  <si>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</si>
  <si>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</si>
  <si>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</si>
  <si>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</si>
  <si>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</si>
  <si>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</si>
  <si>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</si>
  <si>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</si>
  <si>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</si>
  <si>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</si>
  <si>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</si>
  <si>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</si>
  <si>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</si>
  <si>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</si>
  <si>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</si>
  <si>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</si>
  <si>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</si>
  <si>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</si>
  <si>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</si>
  <si>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</si>
  <si>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</si>
  <si>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</si>
  <si>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</si>
  <si>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</si>
  <si>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</si>
  <si>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</si>
  <si>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</si>
  <si>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</si>
  <si>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</si>
  <si>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</si>
  <si>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</si>
  <si>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</si>
  <si>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</si>
  <si>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</si>
  <si>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</si>
  <si>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</si>
  <si>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</si>
  <si>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</si>
  <si>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</si>
  <si>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</si>
  <si>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</si>
  <si>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</si>
  <si>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</si>
  <si>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</si>
  <si>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</si>
  <si>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</si>
  <si>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</si>
  <si>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</si>
  <si>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</si>
  <si>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</si>
  <si>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</si>
  <si>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</si>
  <si>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</si>
  <si>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</si>
  <si>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</si>
  <si>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</si>
  <si>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</si>
  <si>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</si>
  <si>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</si>
  <si>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</si>
  <si>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</si>
  <si>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</si>
  <si>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</si>
  <si>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</si>
  <si>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</si>
  <si>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</si>
  <si>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</si>
  <si>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</si>
  <si>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</si>
  <si>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</si>
  <si>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</si>
  <si>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</si>
  <si>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</si>
  <si>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</si>
  <si>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</si>
  <si>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</si>
  <si>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</si>
  <si>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</si>
  <si>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</si>
  <si>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</si>
  <si>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</si>
  <si>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</si>
  <si>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</si>
  <si>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</si>
  <si>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</si>
  <si>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</si>
  <si>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</si>
  <si>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</si>
  <si>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</si>
  <si>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</si>
  <si>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</si>
  <si>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</si>
  <si>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</si>
  <si>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</si>
  <si>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</si>
  <si>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</si>
  <si>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</si>
  <si>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</si>
  <si>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</si>
  <si>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</si>
  <si>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</si>
  <si>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</si>
  <si>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</si>
  <si>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</si>
  <si>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</si>
  <si>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</si>
  <si>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</si>
  <si>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</si>
  <si>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</si>
  <si>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</si>
  <si>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</si>
  <si>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</si>
  <si>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</si>
  <si>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</si>
  <si>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</si>
  <si>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</si>
  <si>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</si>
  <si>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</si>
  <si>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</si>
  <si>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</si>
  <si>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</si>
  <si>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</si>
  <si>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</si>
  <si>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</si>
  <si>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</si>
  <si>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</si>
  <si>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</si>
  <si>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</si>
  <si>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</si>
  <si>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</si>
  <si>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</si>
  <si>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</si>
  <si>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</si>
  <si>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</si>
  <si>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</si>
  <si>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</si>
  <si>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</si>
  <si>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</si>
  <si>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</si>
  <si>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</si>
  <si>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</si>
  <si>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</si>
  <si>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</si>
  <si>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</si>
  <si>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</si>
  <si>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</si>
  <si>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</si>
  <si>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</si>
  <si>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</si>
  <si>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</si>
  <si>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</si>
  <si>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</si>
  <si>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</si>
  <si>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</si>
  <si>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</si>
  <si>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</si>
  <si>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</si>
  <si>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</si>
  <si>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</si>
  <si>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</si>
  <si>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</si>
  <si>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</si>
  <si>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</si>
  <si>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</si>
  <si>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</si>
  <si>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</si>
  <si>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</si>
  <si>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</si>
  <si>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</si>
  <si>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</si>
  <si>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</si>
  <si>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</si>
  <si>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</si>
  <si>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</si>
  <si>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</si>
  <si>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</si>
  <si>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</si>
  <si>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</si>
  <si>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</si>
  <si>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</si>
  <si>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</si>
  <si>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</si>
  <si>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</si>
  <si>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</si>
  <si>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</si>
  <si>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</si>
  <si>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</si>
  <si>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</si>
  <si>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</si>
  <si>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</si>
  <si>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</si>
  <si>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</si>
  <si>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</si>
  <si>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</si>
  <si>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</si>
  <si>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</si>
  <si>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</si>
  <si>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</si>
  <si>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</si>
  <si>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</si>
  <si>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</si>
  <si>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</si>
  <si>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</si>
  <si>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</si>
  <si>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</si>
  <si>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</si>
  <si>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</si>
  <si>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</si>
  <si>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</si>
  <si>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</si>
  <si>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</si>
  <si>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</si>
  <si>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</si>
  <si>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</si>
  <si>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</si>
  <si>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</si>
  <si>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</si>
  <si>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</si>
  <si>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</si>
  <si>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</si>
  <si>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</si>
  <si>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</si>
  <si>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</si>
  <si>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</si>
  <si>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</si>
  <si>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</si>
  <si>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</si>
  <si>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</si>
  <si>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</si>
  <si>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</si>
  <si>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</si>
  <si>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</si>
  <si>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</si>
  <si>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</si>
  <si>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</si>
  <si>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</si>
  <si>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</si>
  <si>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</si>
  <si>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</si>
  <si>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</si>
  <si>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</si>
  <si>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</si>
  <si>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</si>
  <si>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</si>
  <si>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</si>
  <si>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</si>
  <si>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</si>
  <si>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</si>
  <si>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</si>
  <si>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</si>
  <si>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</si>
  <si>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</si>
  <si>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</si>
  <si>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</si>
  <si>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</si>
  <si>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</si>
  <si>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</si>
  <si>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</si>
  <si>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</si>
  <si>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</si>
  <si>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</si>
  <si>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</si>
  <si>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</si>
  <si>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</si>
  <si>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</si>
  <si>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</si>
  <si>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</si>
  <si>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</si>
  <si>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</si>
  <si>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</si>
  <si>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</si>
  <si>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</si>
  <si>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</si>
  <si>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</si>
  <si>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</si>
  <si>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</si>
  <si>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</si>
  <si>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</si>
  <si>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</si>
  <si>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</si>
  <si>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</si>
  <si>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</si>
  <si>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</si>
  <si>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</si>
  <si>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</si>
  <si>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</si>
  <si>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</si>
  <si>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</si>
  <si>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</si>
  <si>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</si>
  <si>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</si>
  <si>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</si>
  <si>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</si>
  <si>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</si>
  <si>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</si>
  <si>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</si>
  <si>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</si>
  <si>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</si>
  <si>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</si>
  <si>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</si>
  <si>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</si>
  <si>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</si>
  <si>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</si>
  <si>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</si>
  <si>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</si>
  <si>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</si>
  <si>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</si>
  <si>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</si>
  <si>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</si>
  <si>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</si>
  <si>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</si>
  <si>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</si>
  <si>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</si>
  <si>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</si>
  <si>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</si>
  <si>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</si>
  <si>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Coplas 2" NPT inox. de 3000 lbs</t>
  </si>
  <si>
    <t>RETIRO SOLO PREVIA CONFIRMACIÓN</t>
  </si>
  <si>
    <t>CONTADO-TRANS. ELEC.</t>
  </si>
  <si>
    <t>GABRIEL CUCOCH</t>
  </si>
  <si>
    <t xml:space="preserve">JOSPAL LTDA. </t>
  </si>
  <si>
    <t>76.380.488-7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</si>
</sst>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0" fillId="2" borderId="4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lef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166" fontId="11" fillId="2" borderId="0" xfId="0" applyNumberFormat="1" applyFont="1" applyFill="1" applyBorder="1" applyProtection="1"/>
    <xf numFmtId="0" fontId="11" fillId="2" borderId="2" xfId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164" fontId="11" fillId="2" borderId="2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64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7" xfId="0" applyNumberFormat="1" applyFont="1" applyFill="1" applyBorder="1" applyAlignment="1" applyProtection="1">
      <alignment horizontal="center"/>
    </xf>
    <xf numFmtId="166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6" fontId="10" fillId="2" borderId="18" xfId="0" applyNumberFormat="1" applyFont="1" applyFill="1" applyBorder="1" applyAlignment="1" applyProtection="1">
      <alignment horizontal="center"/>
    </xf>
    <xf numFmtId="166" fontId="10" fillId="2" borderId="18" xfId="0" applyNumberFormat="1" applyFont="1" applyFill="1" applyBorder="1" applyAlignment="1" applyProtection="1">
      <alignment horizontal="center"/>
      <protection locked="0"/>
    </xf>
    <xf numFmtId="166" fontId="10" fillId="2" borderId="2" xfId="0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166" fontId="10" fillId="2" borderId="19" xfId="0" applyNumberFormat="1" applyFont="1" applyFill="1" applyBorder="1" applyAlignment="1" applyProtection="1">
      <alignment horizontal="center"/>
    </xf>
    <xf numFmtId="166" fontId="10" fillId="2" borderId="19" xfId="0" applyNumberFormat="1" applyFont="1" applyFill="1" applyBorder="1" applyAlignment="1" applyProtection="1">
      <alignment horizontal="center"/>
      <protection locked="0"/>
    </xf>
    <xf numFmtId="166" fontId="10" fillId="2" borderId="14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1" fillId="2" borderId="6" xfId="0" applyFont="1" applyFill="1" applyBorder="1" applyAlignment="1" applyProtection="1">
      <alignment vertical="top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5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1" fillId="2" borderId="0" xfId="0" applyNumberFormat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H11" sqref="H11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5">
        <v>3314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7" t="s">
        <v>6</v>
      </c>
      <c r="C4" s="68"/>
      <c r="D4" s="107" t="s">
        <v>615</v>
      </c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8" x14ac:dyDescent="0.2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8" ht="17.25" customHeight="1" x14ac:dyDescent="0.25">
      <c r="B6" s="72" t="s">
        <v>27</v>
      </c>
      <c r="C6" s="73"/>
      <c r="D6" s="75" t="s">
        <v>614</v>
      </c>
      <c r="E6" s="73" t="s">
        <v>7</v>
      </c>
      <c r="F6" s="118"/>
      <c r="G6" s="118"/>
      <c r="H6" s="118"/>
      <c r="I6" s="76"/>
      <c r="J6" s="77"/>
    </row>
    <row r="7" spans="2:18" x14ac:dyDescent="0.25">
      <c r="B7" s="72" t="s">
        <v>25</v>
      </c>
      <c r="C7" s="73"/>
      <c r="D7" s="75"/>
      <c r="E7" s="73" t="s">
        <v>8</v>
      </c>
      <c r="F7" s="118"/>
      <c r="G7" s="118"/>
      <c r="H7" s="118"/>
      <c r="I7" s="73" t="s">
        <v>26</v>
      </c>
      <c r="J7" s="78"/>
    </row>
    <row r="8" spans="2:18" ht="15.75" thickBot="1" x14ac:dyDescent="0.3">
      <c r="B8" s="116" t="s">
        <v>28</v>
      </c>
      <c r="C8" s="117"/>
      <c r="D8" s="75" t="s">
        <v>612</v>
      </c>
      <c r="E8" s="73" t="s">
        <v>11</v>
      </c>
      <c r="F8" s="118" t="s">
        <v>613</v>
      </c>
      <c r="G8" s="118"/>
      <c r="H8" s="118"/>
      <c r="I8" s="73" t="s">
        <v>14</v>
      </c>
      <c r="J8" s="79">
        <f ca="1">TODAY()</f>
        <v>42333</v>
      </c>
      <c r="K8" s="20"/>
      <c r="L8" s="20"/>
    </row>
    <row r="9" spans="2:18" ht="16.5" thickTop="1" thickBot="1" x14ac:dyDescent="0.3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89">
        <v>1</v>
      </c>
      <c r="C11" s="113" t="s">
        <v>610</v>
      </c>
      <c r="D11" s="114"/>
      <c r="E11" s="115"/>
      <c r="F11" s="84">
        <v>3</v>
      </c>
      <c r="G11" s="84" t="s">
        <v>23</v>
      </c>
      <c r="H11" s="90">
        <f>VLOOKUP(B11,COTIZADO,8,FALSE)</f>
        <v>0</v>
      </c>
      <c r="I11" s="91">
        <v>0</v>
      </c>
      <c r="J11" s="92">
        <f t="shared" ref="J11:J28" si="0">F11*H11*(1-I11/100)</f>
        <v>0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x14ac:dyDescent="0.25">
      <c r="B12" s="93"/>
      <c r="C12" s="94"/>
      <c r="D12" s="95"/>
      <c r="E12" s="96"/>
      <c r="F12" s="97"/>
      <c r="G12" s="97"/>
      <c r="H12" s="98"/>
      <c r="I12" s="99"/>
      <c r="J12" s="100"/>
      <c r="K12" s="28">
        <v>2</v>
      </c>
      <c r="L12" s="29"/>
      <c r="M12" s="29"/>
      <c r="N12" s="29"/>
      <c r="O12" s="29"/>
      <c r="P12" s="30">
        <v>1.5</v>
      </c>
      <c r="Q12" s="31"/>
      <c r="R12" s="35">
        <f t="shared" ref="R12:R28" si="1">Q12*P12</f>
        <v>0</v>
      </c>
    </row>
    <row r="13" spans="2:18" x14ac:dyDescent="0.25">
      <c r="B13" s="93"/>
      <c r="C13" s="94"/>
      <c r="D13" s="108"/>
      <c r="E13" s="96"/>
      <c r="F13" s="97"/>
      <c r="G13" s="97"/>
      <c r="H13" s="98"/>
      <c r="I13" s="99"/>
      <c r="J13" s="100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x14ac:dyDescent="0.25">
      <c r="B14" s="93"/>
      <c r="C14" s="94"/>
      <c r="D14" s="95"/>
      <c r="E14" s="96"/>
      <c r="F14" s="97"/>
      <c r="G14" s="97"/>
      <c r="H14" s="98"/>
      <c r="I14" s="99"/>
      <c r="J14" s="100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x14ac:dyDescent="0.25">
      <c r="B15" s="93"/>
      <c r="C15" s="94"/>
      <c r="D15" s="95"/>
      <c r="E15" s="96"/>
      <c r="F15" s="97"/>
      <c r="G15" s="97"/>
      <c r="H15" s="98"/>
      <c r="I15" s="99"/>
      <c r="J15" s="100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x14ac:dyDescent="0.25">
      <c r="B16" s="93"/>
      <c r="C16" s="94"/>
      <c r="D16" s="108"/>
      <c r="E16" s="108"/>
      <c r="F16" s="97"/>
      <c r="G16" s="97"/>
      <c r="H16" s="98"/>
      <c r="I16" s="99"/>
      <c r="J16" s="10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x14ac:dyDescent="0.2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x14ac:dyDescent="0.2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x14ac:dyDescent="0.2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x14ac:dyDescent="0.2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x14ac:dyDescent="0.2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x14ac:dyDescent="0.2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x14ac:dyDescent="0.2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x14ac:dyDescent="0.2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x14ac:dyDescent="0.2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x14ac:dyDescent="0.2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x14ac:dyDescent="0.2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 x14ac:dyDescent="0.3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8" x14ac:dyDescent="0.25">
      <c r="B29" s="42" t="s">
        <v>17</v>
      </c>
      <c r="C29" s="43"/>
      <c r="D29" s="37" t="s">
        <v>611</v>
      </c>
      <c r="E29" s="37"/>
      <c r="F29" s="44"/>
      <c r="G29" s="45" t="s">
        <v>3</v>
      </c>
      <c r="H29" s="46"/>
      <c r="I29" s="47"/>
      <c r="J29" s="48">
        <f>SUM(J11:J28)</f>
        <v>0</v>
      </c>
    </row>
    <row r="30" spans="2:18" x14ac:dyDescent="0.2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8" x14ac:dyDescent="0.2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0</v>
      </c>
    </row>
    <row r="32" spans="2:18" x14ac:dyDescent="0.2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0</v>
      </c>
    </row>
    <row r="33" spans="2:10" ht="15.75" thickBot="1" x14ac:dyDescent="0.3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98" activePane="bottomLeft" state="frozen"/>
      <selection activeCell="B1" sqref="B1"/>
      <selection pane="bottomLeft" activeCell="C111" sqref="C111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x14ac:dyDescent="0.2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13" x14ac:dyDescent="0.25">
      <c r="A110">
        <v>109</v>
      </c>
      <c r="B110" s="36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Alumno</cp:lastModifiedBy>
  <cp:lastPrinted>2013-08-21T20:52:07Z</cp:lastPrinted>
  <dcterms:created xsi:type="dcterms:W3CDTF">2013-07-12T05:01:37Z</dcterms:created>
  <dcterms:modified xsi:type="dcterms:W3CDTF">2015-11-25T17:59:50Z</dcterms:modified>
</cp:coreProperties>
</file>