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1" i="1" l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<sst xmlns="http://schemas.openxmlformats.org/spreadsheetml/2006/main" count="850" uniqueCount="616">
  <si>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</si>
  <si>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</si>
  <si>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</si>
  <si>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</si>
  <si>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</si>
  <si>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</si>
  <si>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</si>
  <si>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</si>
  <si>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</si>
  <si>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</si>
  <si>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</si>
  <si>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</si>
  <si>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</si>
  <si>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</si>
  <si>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</si>
  <si>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</si>
  <si>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</si>
  <si>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</si>
  <si>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</si>
  <si>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</si>
  <si>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</si>
  <si>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</si>
  <si>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</si>
  <si>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</si>
  <si>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</si>
  <si>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</si>
  <si>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</si>
  <si>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</si>
  <si>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</si>
  <si>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</si>
  <si>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</si>
  <si>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</si>
  <si>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</si>
  <si>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</si>
  <si>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</si>
  <si>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</si>
  <si>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</si>
  <si>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</si>
  <si>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</si>
  <si>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</si>
  <si>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</si>
  <si>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</si>
  <si>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</si>
  <si>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</si>
  <si>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</si>
  <si>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</si>
  <si>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</si>
  <si>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</si>
  <si>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</si>
  <si>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</si>
  <si>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</si>
  <si>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</si>
  <si>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</si>
  <si>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</si>
  <si>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</si>
  <si>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</si>
  <si>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</si>
  <si>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</si>
  <si>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</si>
  <si>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</si>
  <si>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</si>
  <si>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</si>
  <si>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</si>
  <si>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</si>
  <si>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</si>
  <si>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</si>
  <si>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</si>
  <si>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</si>
  <si>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</si>
  <si>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</si>
  <si>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</si>
  <si>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</si>
  <si>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</si>
  <si>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</si>
  <si>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</si>
  <si>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</si>
  <si>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</si>
  <si>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</si>
  <si>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</si>
  <si>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</si>
  <si>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</si>
  <si>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</si>
  <si>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</si>
  <si>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</si>
  <si>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</si>
  <si>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</si>
  <si>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</si>
  <si>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</si>
  <si>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</si>
  <si>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</si>
  <si>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</si>
  <si>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</si>
  <si>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</si>
  <si>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</si>
  <si>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</si>
  <si>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</si>
  <si>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</si>
  <si>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</si>
  <si>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</si>
  <si>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</si>
  <si>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</si>
  <si>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</si>
  <si>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</si>
  <si>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</si>
  <si>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</si>
  <si>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</si>
  <si>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</si>
  <si>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</si>
  <si>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</si>
  <si>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</si>
  <si>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</si>
  <si>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</si>
  <si>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</si>
  <si>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</si>
  <si>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</si>
  <si>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</si>
  <si>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</si>
  <si>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</si>
  <si>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</si>
  <si>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</si>
  <si>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</si>
  <si>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</si>
  <si>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</si>
  <si>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</si>
  <si>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</si>
  <si>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</si>
  <si>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</si>
  <si>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</si>
  <si>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</si>
  <si>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</si>
  <si>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</si>
  <si>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</si>
  <si>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</si>
  <si>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</si>
  <si>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</si>
  <si>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</si>
  <si>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</si>
  <si>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</si>
  <si>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</si>
  <si>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</si>
  <si>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</si>
  <si>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</si>
  <si>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</si>
  <si>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</si>
  <si>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</si>
  <si>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</si>
  <si>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</si>
  <si>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</si>
  <si>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</si>
  <si>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</si>
  <si>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</si>
  <si>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</si>
  <si>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</si>
  <si>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</si>
  <si>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</si>
  <si>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</si>
  <si>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</si>
  <si>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</si>
  <si>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</si>
  <si>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</si>
  <si>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</si>
  <si>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</si>
  <si>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</si>
  <si>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</si>
  <si>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</si>
  <si>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</si>
  <si>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</si>
  <si>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</si>
  <si>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</si>
  <si>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</si>
  <si>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</si>
  <si>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</si>
  <si>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</si>
  <si>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</si>
  <si>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</si>
  <si>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</si>
  <si>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</si>
  <si>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</si>
  <si>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</si>
  <si>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</si>
  <si>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</si>
  <si>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</si>
  <si>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</si>
  <si>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</si>
  <si>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</si>
  <si>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</si>
  <si>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</si>
  <si>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</si>
  <si>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</si>
  <si>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</si>
  <si>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</si>
  <si>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</si>
  <si>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</si>
  <si>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</si>
  <si>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</si>
  <si>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</si>
  <si>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</si>
  <si>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</si>
  <si>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</si>
  <si>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</si>
  <si>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</si>
  <si>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</si>
  <si>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</si>
  <si>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</si>
  <si>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</si>
  <si>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</si>
  <si>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</si>
  <si>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</si>
  <si>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</si>
  <si>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</si>
  <si>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</si>
  <si>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</si>
  <si>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</si>
  <si>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</si>
  <si>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</si>
  <si>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</si>
  <si>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</si>
  <si>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</si>
  <si>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</si>
  <si>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</si>
  <si>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</si>
  <si>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</si>
  <si>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</si>
  <si>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</si>
  <si>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</si>
  <si>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</si>
  <si>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</si>
  <si>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</si>
  <si>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</si>
  <si>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</si>
  <si>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</si>
  <si>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</si>
  <si>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</si>
  <si>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</si>
  <si>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</si>
  <si>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</si>
  <si>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</si>
  <si>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</si>
  <si>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</si>
  <si>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</si>
  <si>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</si>
  <si>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</si>
  <si>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</si>
  <si>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</si>
  <si>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</si>
  <si>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</si>
  <si>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</si>
  <si>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</si>
  <si>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</si>
  <si>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</si>
  <si>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</si>
  <si>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</si>
  <si>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</si>
  <si>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</si>
  <si>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</si>
  <si>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</si>
  <si>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</si>
  <si>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</si>
  <si>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</si>
  <si>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</si>
  <si>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</si>
  <si>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</si>
  <si>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</si>
  <si>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</si>
  <si>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</si>
  <si>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</si>
  <si>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</si>
  <si>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</si>
  <si>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</si>
  <si>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</si>
  <si>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</si>
  <si>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</si>
  <si>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</si>
  <si>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</si>
  <si>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</si>
  <si>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</si>
  <si>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</si>
  <si>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</si>
  <si>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</si>
  <si>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</si>
  <si>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</si>
  <si>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</si>
  <si>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</si>
  <si>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</si>
  <si>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</si>
  <si>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</si>
  <si>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</si>
  <si>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</si>
  <si>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</si>
  <si>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</si>
  <si>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</si>
  <si>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</si>
  <si>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</si>
  <si>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</si>
  <si>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</si>
  <si>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</si>
  <si>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</si>
  <si>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</si>
  <si>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</si>
  <si>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</si>
  <si>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</si>
  <si>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</si>
  <si>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</si>
  <si>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</si>
  <si>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</si>
  <si>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</si>
  <si>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</si>
  <si>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</si>
  <si>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</si>
  <si>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</si>
  <si>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</si>
  <si>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</si>
  <si>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</si>
  <si>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</si>
  <si>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</si>
  <si>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</si>
  <si>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</si>
  <si>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</si>
  <si>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</si>
  <si>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</si>
  <si>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</si>
  <si>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</si>
  <si>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</si>
  <si>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</si>
  <si>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</si>
  <si>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</si>
  <si>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</si>
  <si>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</si>
  <si>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</si>
  <si>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</si>
  <si>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</si>
  <si>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</si>
  <si>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</si>
  <si>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</si>
  <si>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</si>
  <si>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</si>
  <si>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</si>
  <si>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</si>
  <si>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</si>
  <si>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</si>
  <si>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</si>
  <si>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</si>
  <si>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</si>
  <si>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</si>
  <si>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</si>
  <si>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</si>
  <si>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</si>
  <si>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</si>
  <si>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</si>
  <si>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</si>
  <si>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</si>
  <si>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</si>
  <si>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</si>
  <si>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</si>
  <si>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</si>
  <si>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</si>
  <si>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</si>
  <si>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</si>
  <si>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</si>
  <si>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</si>
  <si>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</si>
  <si>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</si>
  <si>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</si>
  <si>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</si>
  <si>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</si>
  <si>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</si>
  <si>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</si>
  <si>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</si>
  <si>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</si>
  <si>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</si>
  <si>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</si>
  <si>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</si>
  <si>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</si>
  <si>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</si>
  <si>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</si>
  <si>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</si>
  <si>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</si>
  <si>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</si>
  <si>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</si>
  <si>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</si>
  <si>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</si>
  <si>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</si>
  <si>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</si>
  <si>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</si>
  <si>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</si>
  <si>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</si>
  <si>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</si>
  <si>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</si>
  <si>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</si>
  <si>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</si>
  <si>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</si>
  <si>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</si>
  <si>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</si>
  <si>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</si>
  <si>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</si>
  <si>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</si>
  <si>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</si>
  <si>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</si>
  <si>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</si>
  <si>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</si>
  <si>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</si>
  <si>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</si>
  <si>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</si>
  <si>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</si>
  <si>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</si>
  <si>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</si>
  <si>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</si>
  <si>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</si>
  <si>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</si>
  <si>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</si>
  <si>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</si>
  <si>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</si>
  <si>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</si>
  <si>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</si>
  <si>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</si>
  <si>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</si>
  <si>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</si>
  <si>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</si>
  <si>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</si>
  <si>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</si>
  <si>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</si>
  <si>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</si>
  <si>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</si>
  <si>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</si>
  <si>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</si>
  <si>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</si>
  <si>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</si>
  <si>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</si>
  <si>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</si>
  <si>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</si>
  <si>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</si>
  <si>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</si>
  <si>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</si>
  <si>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</si>
  <si>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</si>
  <si>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</si>
  <si>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</si>
  <si>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</si>
  <si>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</si>
  <si>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</si>
  <si>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</si>
  <si>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</si>
  <si>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</si>
  <si>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</si>
  <si>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</si>
  <si>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</si>
  <si>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</si>
  <si>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</si>
  <si>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</si>
  <si>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</si>
  <si>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</si>
  <si>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</si>
  <si>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</si>
  <si>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</si>
  <si>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</si>
  <si>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</si>
  <si>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</si>
  <si>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</si>
  <si>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</si>
  <si>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</si>
  <si>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</si>
  <si>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</si>
  <si>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</si>
  <si>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</si>
  <si>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</si>
  <si>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</si>
  <si>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</si>
  <si>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</si>
  <si>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</si>
  <si>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</si>
  <si>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</si>
  <si>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</si>
  <si>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</si>
  <si>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</si>
  <si>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</si>
  <si>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</si>
  <si>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</si>
  <si>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</si>
  <si>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</si>
  <si>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</si>
  <si>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</si>
  <si>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</si>
  <si>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</si>
  <si>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</si>
  <si>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</si>
  <si>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</si>
  <si>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</si>
  <si>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</si>
  <si>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</si>
  <si>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</si>
  <si>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</si>
  <si>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</si>
  <si>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</si>
  <si>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</si>
  <si>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</si>
  <si>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</si>
  <si>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</si>
  <si>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</si>
  <si>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</si>
  <si>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</si>
  <si>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</si>
  <si>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</si>
  <si>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</si>
  <si>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</si>
  <si>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</si>
  <si>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</si>
  <si>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</si>
  <si>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</si>
  <si>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</si>
  <si>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</si>
  <si>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</si>
  <si>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</si>
  <si>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</si>
  <si>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</si>
  <si>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</si>
  <si>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</si>
  <si>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</si>
  <si>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</si>
  <si>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</si>
  <si>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</si>
  <si>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</si>
  <si>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</si>
  <si>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</si>
  <si>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</si>
  <si>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</si>
  <si>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</si>
  <si>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</si>
  <si>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</si>
  <si>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</si>
  <si>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</si>
  <si>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</si>
  <si>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</si>
  <si>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</si>
  <si>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</si>
  <si>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</si>
  <si>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</si>
  <si>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</si>
  <si>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</si>
  <si>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</si>
  <si>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</si>
  <si>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</si>
  <si>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</si>
  <si>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</si>
  <si>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</si>
  <si>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</si>
  <si>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</si>
  <si>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</si>
  <si>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</si>
  <si>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</si>
  <si>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</si>
  <si>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</si>
  <si>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</si>
  <si>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</si>
  <si>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</si>
  <si>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</si>
  <si>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</si>
  <si>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</si>
  <si>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</si>
  <si>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</si>
  <si>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</si>
  <si>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</si>
  <si>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</si>
  <si>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</si>
  <si>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</si>
  <si>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</si>
  <si>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</si>
  <si>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</si>
  <si>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</si>
  <si>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</si>
  <si>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</si>
  <si>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</si>
  <si>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</si>
  <si>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</si>
  <si>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</si>
  <si>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</si>
  <si>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</si>
  <si>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</si>
  <si>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</si>
  <si>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</si>
  <si>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</si>
  <si>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</si>
  <si>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</si>
  <si>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</si>
  <si>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</si>
  <si>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</si>
  <si>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</si>
  <si>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</si>
  <si>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</si>
  <si>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</si>
  <si>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</si>
  <si>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</si>
  <si>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</si>
  <si>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</si>
  <si>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</si>
  <si>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</si>
  <si>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</si>
  <si>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</si>
  <si>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</si>
  <si>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</si>
  <si>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</si>
  <si>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</si>
  <si>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</si>
  <si>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</si>
  <si>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</si>
  <si>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</si>
  <si>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</si>
  <si>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</si>
  <si>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</si>
  <si>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</si>
  <si>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</si>
  <si>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ELEKTRON</t>
  </si>
  <si>
    <t>TRANSFERENCIA ELECT.</t>
  </si>
  <si>
    <t>GABRIEL CUCOCH</t>
  </si>
  <si>
    <t>TUBO COBRE RECOCIDO 1/2" RECUBIERTO PVC</t>
  </si>
  <si>
    <t>METRO</t>
  </si>
  <si>
    <t>DISPONIBILIDAD 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</si>
</sst>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4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3247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29</v>
      </c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611</v>
      </c>
      <c r="E8" s="73" t="s">
        <v>11</v>
      </c>
      <c r="F8" s="118" t="s">
        <v>612</v>
      </c>
      <c r="G8" s="118"/>
      <c r="H8" s="118"/>
      <c r="I8" s="73" t="s">
        <v>14</v>
      </c>
      <c r="J8" s="79">
        <f ca="1">TODAY()</f>
        <v>42313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613</v>
      </c>
      <c r="D11" s="114"/>
      <c r="E11" s="115"/>
      <c r="F11" s="84">
        <v>70</v>
      </c>
      <c r="G11" s="84" t="s">
        <v>614</v>
      </c>
      <c r="H11" s="90">
        <f>VLOOKUP(B11,COTIZADO,8,FALSE)</f>
        <v>14293.800000000001</v>
      </c>
      <c r="I11" s="91">
        <v>0</v>
      </c>
      <c r="J11" s="92">
        <f t="shared" ref="J11:J28" si="0">F11*H11*(1-I11/100)</f>
        <v>1000566.0000000001</v>
      </c>
      <c r="K11" s="28">
        <v>1</v>
      </c>
      <c r="L11" s="29">
        <v>10588</v>
      </c>
      <c r="M11" s="29">
        <f>+L11*(1-0.1)</f>
        <v>9529.2000000000007</v>
      </c>
      <c r="N11" s="29"/>
      <c r="O11" s="29"/>
      <c r="P11" s="30">
        <v>1.5</v>
      </c>
      <c r="Q11" s="31">
        <f>+M11</f>
        <v>9529.2000000000007</v>
      </c>
      <c r="R11" s="35">
        <f>Q11*P11</f>
        <v>14293.800000000001</v>
      </c>
    </row>
    <row r="12" spans="2:18" x14ac:dyDescent="0.25">
      <c r="B12" s="93"/>
      <c r="C12" s="94"/>
      <c r="D12" s="95"/>
      <c r="E12" s="96"/>
      <c r="F12" s="97"/>
      <c r="G12" s="97"/>
      <c r="H12" s="98"/>
      <c r="I12" s="99"/>
      <c r="J12" s="100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/>
      <c r="C13" s="94"/>
      <c r="D13" s="108"/>
      <c r="E13" s="96"/>
      <c r="F13" s="97"/>
      <c r="G13" s="97"/>
      <c r="H13" s="98"/>
      <c r="I13" s="99"/>
      <c r="J13" s="100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615</v>
      </c>
      <c r="E29" s="37"/>
      <c r="F29" s="44"/>
      <c r="G29" s="45" t="s">
        <v>3</v>
      </c>
      <c r="H29" s="46"/>
      <c r="I29" s="47"/>
      <c r="J29" s="48">
        <f>SUM(J11:J28)</f>
        <v>1000566.0000000001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1000566.0000000001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190107.54000000004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1190673.54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Carlos</cp:lastModifiedBy>
  <cp:lastPrinted>2013-08-21T20:52:07Z</cp:lastPrinted>
  <dcterms:created xsi:type="dcterms:W3CDTF">2013-07-12T05:01:37Z</dcterms:created>
  <dcterms:modified xsi:type="dcterms:W3CDTF">2015-11-05T11:42:04Z</dcterms:modified>
</cp:coreProperties>
</file>