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<sst xmlns="http://schemas.openxmlformats.org/spreadsheetml/2006/main" count="852" uniqueCount="616">
  <si>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</si>
  <si>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</si>
  <si>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</si>
  <si>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</si>
  <si>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</si>
  <si>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</si>
  <si>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</si>
  <si>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</si>
  <si>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</si>
  <si>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</si>
  <si>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</si>
  <si>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</si>
  <si>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</si>
  <si>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</si>
  <si>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</si>
  <si>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</si>
  <si>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</si>
  <si>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</si>
  <si>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</si>
  <si>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</si>
  <si>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</si>
  <si>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</si>
  <si>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</si>
  <si>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</si>
  <si>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</si>
  <si>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</si>
  <si>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</si>
  <si>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</si>
  <si>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</si>
  <si>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</si>
  <si>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</si>
  <si>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</si>
  <si>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</si>
  <si>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</si>
  <si>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</si>
  <si>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</si>
  <si>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</si>
  <si>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</si>
  <si>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</si>
  <si>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</si>
  <si>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</si>
  <si>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</si>
  <si>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</si>
  <si>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</si>
  <si>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</si>
  <si>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</si>
  <si>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</si>
  <si>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</si>
  <si>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</si>
  <si>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</si>
  <si>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</si>
  <si>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</si>
  <si>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</si>
  <si>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</si>
  <si>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</si>
  <si>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</si>
  <si>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</si>
  <si>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</si>
  <si>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</si>
  <si>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</si>
  <si>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</si>
  <si>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</si>
  <si>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</si>
  <si>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</si>
  <si>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</si>
  <si>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</si>
  <si>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</si>
  <si>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</si>
  <si>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</si>
  <si>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</si>
  <si>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</si>
  <si>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</si>
  <si>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</si>
  <si>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</si>
  <si>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</si>
  <si>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</si>
  <si>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</si>
  <si>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</si>
  <si>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</si>
  <si>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</si>
  <si>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</si>
  <si>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</si>
  <si>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</si>
  <si>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</si>
  <si>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</si>
  <si>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</si>
  <si>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</si>
  <si>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</si>
  <si>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</si>
  <si>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</si>
  <si>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</si>
  <si>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</si>
  <si>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</si>
  <si>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</si>
  <si>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</si>
  <si>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</si>
  <si>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</si>
  <si>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</si>
  <si>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</si>
  <si>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</si>
  <si>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</si>
  <si>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</si>
  <si>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</si>
  <si>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</si>
  <si>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</si>
  <si>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</si>
  <si>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</si>
  <si>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</si>
  <si>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</si>
  <si>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</si>
  <si>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</si>
  <si>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</si>
  <si>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</si>
  <si>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</si>
  <si>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</si>
  <si>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</si>
  <si>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</si>
  <si>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</si>
  <si>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</si>
  <si>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</si>
  <si>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</si>
  <si>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</si>
  <si>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</si>
  <si>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</si>
  <si>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</si>
  <si>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</si>
  <si>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</si>
  <si>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</si>
  <si>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</si>
  <si>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</si>
  <si>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</si>
  <si>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</si>
  <si>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</si>
  <si>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</si>
  <si>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</si>
  <si>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</si>
  <si>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</si>
  <si>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</si>
  <si>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</si>
  <si>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</si>
  <si>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</si>
  <si>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</si>
  <si>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</si>
  <si>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</si>
  <si>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</si>
  <si>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</si>
  <si>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</si>
  <si>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</si>
  <si>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</si>
  <si>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</si>
  <si>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</si>
  <si>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</si>
  <si>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</si>
  <si>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</si>
  <si>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</si>
  <si>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</si>
  <si>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</si>
  <si>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</si>
  <si>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</si>
  <si>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</si>
  <si>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</si>
  <si>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</si>
  <si>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</si>
  <si>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</si>
  <si>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</si>
  <si>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</si>
  <si>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</si>
  <si>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</si>
  <si>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</si>
  <si>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</si>
  <si>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</si>
  <si>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</si>
  <si>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</si>
  <si>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</si>
  <si>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</si>
  <si>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</si>
  <si>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</si>
  <si>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</si>
  <si>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</si>
  <si>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</si>
  <si>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</si>
  <si>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</si>
  <si>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</si>
  <si>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</si>
  <si>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</si>
  <si>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</si>
  <si>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</si>
  <si>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</si>
  <si>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</si>
  <si>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</si>
  <si>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</si>
  <si>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</si>
  <si>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</si>
  <si>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</si>
  <si>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</si>
  <si>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</si>
  <si>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</si>
  <si>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</si>
  <si>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</si>
  <si>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</si>
  <si>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</si>
  <si>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</si>
  <si>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</si>
  <si>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</si>
  <si>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</si>
  <si>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</si>
  <si>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</si>
  <si>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</si>
  <si>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</si>
  <si>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</si>
  <si>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</si>
  <si>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</si>
  <si>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</si>
  <si>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</si>
  <si>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</si>
  <si>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</si>
  <si>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</si>
  <si>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</si>
  <si>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</si>
  <si>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</si>
  <si>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</si>
  <si>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</si>
  <si>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</si>
  <si>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</si>
  <si>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</si>
  <si>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</si>
  <si>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</si>
  <si>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</si>
  <si>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</si>
  <si>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</si>
  <si>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</si>
  <si>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</si>
  <si>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</si>
  <si>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</si>
  <si>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</si>
  <si>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</si>
  <si>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</si>
  <si>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</si>
  <si>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</si>
  <si>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</si>
  <si>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</si>
  <si>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</si>
  <si>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</si>
  <si>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</si>
  <si>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</si>
  <si>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</si>
  <si>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</si>
  <si>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</si>
  <si>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</si>
  <si>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</si>
  <si>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</si>
  <si>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</si>
  <si>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</si>
  <si>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</si>
  <si>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</si>
  <si>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</si>
  <si>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</si>
  <si>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</si>
  <si>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</si>
  <si>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</si>
  <si>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</si>
  <si>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</si>
  <si>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</si>
  <si>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</si>
  <si>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</si>
  <si>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</si>
  <si>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</si>
  <si>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</si>
  <si>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</si>
  <si>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</si>
  <si>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</si>
  <si>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</si>
  <si>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</si>
  <si>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</si>
  <si>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</si>
  <si>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</si>
  <si>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</si>
  <si>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</si>
  <si>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</si>
  <si>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</si>
  <si>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</si>
  <si>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</si>
  <si>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</si>
  <si>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</si>
  <si>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</si>
  <si>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</si>
  <si>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</si>
  <si>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</si>
  <si>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</si>
  <si>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</si>
  <si>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</si>
  <si>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</si>
  <si>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</si>
  <si>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</si>
  <si>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</si>
  <si>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</si>
  <si>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</si>
  <si>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</si>
  <si>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</si>
  <si>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</si>
  <si>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</si>
  <si>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</si>
  <si>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</si>
  <si>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</si>
  <si>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</si>
  <si>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</si>
  <si>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</si>
  <si>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</si>
  <si>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</si>
  <si>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</si>
  <si>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</si>
  <si>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</si>
  <si>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</si>
  <si>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</si>
  <si>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</si>
  <si>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</si>
  <si>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</si>
  <si>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</si>
  <si>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</si>
  <si>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</si>
  <si>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</si>
  <si>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</si>
  <si>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</si>
  <si>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</si>
  <si>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</si>
  <si>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</si>
  <si>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</si>
  <si>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</si>
  <si>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</si>
  <si>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</si>
  <si>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</si>
  <si>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</si>
  <si>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</si>
  <si>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</si>
  <si>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</si>
  <si>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</si>
  <si>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</si>
  <si>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</si>
  <si>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</si>
  <si>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</si>
  <si>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</si>
  <si>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</si>
  <si>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</si>
  <si>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</si>
  <si>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</si>
  <si>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</si>
  <si>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</si>
  <si>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</si>
  <si>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</si>
  <si>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</si>
  <si>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</si>
  <si>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</si>
  <si>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</si>
  <si>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</si>
  <si>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</si>
  <si>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</si>
  <si>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</si>
  <si>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</si>
  <si>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</si>
  <si>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</si>
  <si>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</si>
  <si>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</si>
  <si>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</si>
  <si>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</si>
  <si>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</si>
  <si>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</si>
  <si>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</si>
  <si>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</si>
  <si>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</si>
  <si>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</si>
  <si>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</si>
  <si>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</si>
  <si>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</si>
  <si>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</si>
  <si>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</si>
  <si>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</si>
  <si>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</si>
  <si>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</si>
  <si>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</si>
  <si>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</si>
  <si>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</si>
  <si>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</si>
  <si>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</si>
  <si>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</si>
  <si>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</si>
  <si>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</si>
  <si>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</si>
  <si>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</si>
  <si>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</si>
  <si>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</si>
  <si>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</si>
  <si>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</si>
  <si>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</si>
  <si>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</si>
  <si>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</si>
  <si>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</si>
  <si>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</si>
  <si>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</si>
  <si>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</si>
  <si>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</si>
  <si>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</si>
  <si>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</si>
  <si>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</si>
  <si>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</si>
  <si>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</si>
  <si>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</si>
  <si>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</si>
  <si>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</si>
  <si>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</si>
  <si>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</si>
  <si>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</si>
  <si>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</si>
  <si>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</si>
  <si>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</si>
  <si>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</si>
  <si>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</si>
  <si>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</si>
  <si>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</si>
  <si>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</si>
  <si>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</si>
  <si>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</si>
  <si>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</si>
  <si>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</si>
  <si>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</si>
  <si>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</si>
  <si>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</si>
  <si>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</si>
  <si>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</si>
  <si>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</si>
  <si>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</si>
  <si>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</si>
  <si>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</si>
  <si>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</si>
  <si>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</si>
  <si>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</si>
  <si>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</si>
  <si>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</si>
  <si>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</si>
  <si>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</si>
  <si>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</si>
  <si>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</si>
  <si>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</si>
  <si>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</si>
  <si>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</si>
  <si>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</si>
  <si>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</si>
  <si>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</si>
  <si>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</si>
  <si>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</si>
  <si>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</si>
  <si>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</si>
  <si>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</si>
  <si>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</si>
  <si>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</si>
  <si>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</si>
  <si>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</si>
  <si>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</si>
  <si>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</si>
  <si>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</si>
  <si>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</si>
  <si>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</si>
  <si>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</si>
  <si>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</si>
  <si>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</si>
  <si>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</si>
  <si>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</si>
  <si>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</si>
  <si>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</si>
  <si>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</si>
  <si>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</si>
  <si>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</si>
  <si>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</si>
  <si>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</si>
  <si>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</si>
  <si>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</si>
  <si>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</si>
  <si>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</si>
  <si>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</si>
  <si>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</si>
  <si>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</si>
  <si>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</si>
  <si>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</si>
  <si>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</si>
  <si>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</si>
  <si>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</si>
  <si>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</si>
  <si>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</si>
  <si>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</si>
  <si>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</si>
  <si>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</si>
  <si>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</si>
  <si>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</si>
  <si>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</si>
  <si>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</si>
  <si>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</si>
  <si>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</si>
  <si>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</si>
  <si>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</si>
  <si>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</si>
  <si>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</si>
  <si>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</si>
  <si>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</si>
  <si>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</si>
  <si>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</si>
  <si>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</si>
  <si>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</si>
  <si>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</si>
  <si>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</si>
  <si>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</si>
  <si>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</si>
  <si>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</si>
  <si>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</si>
  <si>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</si>
  <si>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</si>
  <si>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</si>
  <si>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</si>
  <si>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</si>
  <si>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</si>
  <si>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</si>
  <si>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</si>
  <si>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</si>
  <si>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</si>
  <si>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</si>
  <si>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</si>
  <si>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</si>
  <si>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</si>
  <si>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</si>
  <si>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</si>
  <si>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</si>
  <si>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</si>
  <si>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</si>
  <si>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</si>
  <si>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</si>
  <si>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</si>
  <si>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</si>
  <si>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</si>
  <si>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</si>
  <si>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</si>
  <si>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</si>
  <si>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</si>
  <si>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</si>
  <si>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</si>
  <si>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</si>
  <si>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</si>
  <si>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</si>
  <si>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</si>
  <si>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</si>
  <si>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</si>
  <si>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</si>
  <si>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</si>
  <si>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</si>
  <si>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</si>
  <si>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</si>
  <si>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</si>
  <si>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</si>
  <si>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</si>
  <si>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</si>
  <si>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</si>
  <si>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</si>
  <si>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</si>
  <si>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</si>
  <si>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</si>
  <si>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</si>
  <si>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</si>
  <si>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</si>
  <si>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</si>
  <si>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</si>
  <si>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</si>
  <si>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</si>
  <si>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</si>
  <si>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</si>
  <si>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</si>
  <si>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</si>
  <si>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</si>
  <si>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</si>
  <si>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</si>
  <si>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</si>
  <si>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</si>
  <si>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</si>
  <si>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</si>
  <si>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</si>
  <si>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</si>
  <si>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</si>
  <si>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</si>
  <si>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</si>
  <si>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</si>
  <si>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</si>
  <si>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</si>
  <si>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</si>
  <si>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</si>
  <si>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</si>
  <si>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</si>
  <si>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</si>
  <si>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</si>
  <si>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</si>
  <si>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</si>
  <si>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</si>
  <si>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</si>
  <si>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</si>
  <si>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</si>
  <si>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</si>
  <si>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</si>
  <si>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</si>
  <si>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</si>
  <si>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</si>
  <si>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</si>
  <si>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</si>
  <si>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</si>
  <si>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</si>
  <si>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</si>
  <si>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DIMENSION</t>
  </si>
  <si>
    <t>ALDO RIVERA</t>
  </si>
  <si>
    <t>60 DIAS OC</t>
  </si>
  <si>
    <t>Luis</t>
  </si>
  <si>
    <t>PITON POLICARBONATO 11/2</t>
  </si>
  <si>
    <t>TUERCA GRIFO STORZ DE 2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</si>
</sst>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72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7" xfId="0" applyFont="1" applyFill="1" applyBorder="1" applyAlignment="1" applyProtection="1">
      <alignment horizontal="right"/>
      <protection locked="0"/>
    </xf>
    <xf numFmtId="1" fontId="51" fillId="33" borderId="28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9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9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31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3" xfId="0" applyFont="1" applyFill="1" applyBorder="1" applyAlignment="1" applyProtection="1">
      <alignment horizontal="right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173" fontId="53" fillId="0" borderId="13" xfId="45" applyNumberFormat="1" applyFont="1" applyFill="1" applyBorder="1" applyAlignment="1" applyProtection="1">
      <alignment horizontal="center" vertical="center"/>
      <protection locked="0"/>
    </xf>
    <xf numFmtId="0" fontId="37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74" fontId="27" fillId="33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72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172" fontId="27" fillId="33" borderId="31" xfId="0" applyNumberFormat="1" applyFont="1" applyFill="1" applyBorder="1" applyAlignment="1" applyProtection="1">
      <alignment horizontal="left" vertical="center"/>
      <protection locked="0"/>
    </xf>
    <xf numFmtId="0" fontId="26" fillId="33" borderId="35" xfId="0" applyFont="1" applyFill="1" applyBorder="1" applyAlignment="1" applyProtection="1">
      <alignment horizontal="center"/>
      <protection locked="0"/>
    </xf>
    <xf numFmtId="0" fontId="26" fillId="33" borderId="35" xfId="0" applyNumberFormat="1" applyFont="1" applyFill="1" applyBorder="1" applyAlignment="1" applyProtection="1">
      <alignment horizontal="center"/>
      <protection locked="0"/>
    </xf>
    <xf numFmtId="174" fontId="26" fillId="33" borderId="35" xfId="0" applyNumberFormat="1" applyFont="1" applyFill="1" applyBorder="1" applyAlignment="1" applyProtection="1">
      <alignment horizontal="center"/>
      <protection/>
    </xf>
    <xf numFmtId="174" fontId="26" fillId="33" borderId="35" xfId="0" applyNumberFormat="1" applyFont="1" applyFill="1" applyBorder="1" applyAlignment="1" applyProtection="1">
      <alignment horizontal="center"/>
      <protection locked="0"/>
    </xf>
    <xf numFmtId="174" fontId="26" fillId="33" borderId="12" xfId="0" applyNumberFormat="1" applyFont="1" applyFill="1" applyBorder="1" applyAlignment="1" applyProtection="1">
      <alignment horizontal="center"/>
      <protection/>
    </xf>
    <xf numFmtId="0" fontId="26" fillId="33" borderId="3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36" xfId="0" applyFont="1" applyFill="1" applyBorder="1" applyAlignment="1" applyProtection="1">
      <alignment horizontal="center"/>
      <protection locked="0"/>
    </xf>
    <xf numFmtId="174" fontId="26" fillId="33" borderId="36" xfId="0" applyNumberFormat="1" applyFont="1" applyFill="1" applyBorder="1" applyAlignment="1" applyProtection="1">
      <alignment horizontal="center"/>
      <protection/>
    </xf>
    <xf numFmtId="174" fontId="26" fillId="33" borderId="36" xfId="0" applyNumberFormat="1" applyFont="1" applyFill="1" applyBorder="1" applyAlignment="1" applyProtection="1">
      <alignment horizontal="center"/>
      <protection locked="0"/>
    </xf>
    <xf numFmtId="174" fontId="26" fillId="33" borderId="15" xfId="0" applyNumberFormat="1" applyFont="1" applyFill="1" applyBorder="1" applyAlignment="1" applyProtection="1">
      <alignment horizont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31" xfId="0" applyFont="1" applyFill="1" applyBorder="1" applyAlignment="1" applyProtection="1">
      <alignment/>
      <protection locked="0"/>
    </xf>
    <xf numFmtId="174" fontId="26" fillId="33" borderId="37" xfId="0" applyNumberFormat="1" applyFont="1" applyFill="1" applyBorder="1" applyAlignment="1" applyProtection="1">
      <alignment horizontal="center"/>
      <protection/>
    </xf>
    <xf numFmtId="174" fontId="26" fillId="33" borderId="37" xfId="0" applyNumberFormat="1" applyFont="1" applyFill="1" applyBorder="1" applyAlignment="1" applyProtection="1">
      <alignment horizontal="center"/>
      <protection locked="0"/>
    </xf>
    <xf numFmtId="174" fontId="26" fillId="33" borderId="31" xfId="0" applyNumberFormat="1" applyFont="1" applyFill="1" applyBorder="1" applyAlignment="1" applyProtection="1">
      <alignment horizontal="center"/>
      <protection/>
    </xf>
    <xf numFmtId="0" fontId="26" fillId="33" borderId="0" xfId="0" applyFont="1" applyFill="1" applyAlignment="1" applyProtection="1">
      <alignment horizontal="left"/>
      <protection locked="0"/>
    </xf>
    <xf numFmtId="0" fontId="26" fillId="33" borderId="0" xfId="0" applyFont="1" applyFill="1" applyAlignment="1">
      <alignment/>
    </xf>
    <xf numFmtId="0" fontId="27" fillId="33" borderId="24" xfId="0" applyFont="1" applyFill="1" applyBorder="1" applyAlignment="1" applyProtection="1">
      <alignment vertical="top"/>
      <protection locked="0"/>
    </xf>
    <xf numFmtId="1" fontId="50" fillId="0" borderId="0" xfId="0" applyNumberFormat="1" applyFont="1" applyAlignment="1" applyProtection="1">
      <alignment/>
      <protection locked="0"/>
    </xf>
    <xf numFmtId="1" fontId="37" fillId="0" borderId="0" xfId="45" applyNumberFormat="1" applyAlignment="1" applyProtection="1">
      <alignment/>
      <protection locked="0"/>
    </xf>
    <xf numFmtId="1" fontId="50" fillId="0" borderId="0" xfId="0" applyNumberFormat="1" applyFont="1" applyBorder="1" applyAlignment="1" applyProtection="1">
      <alignment/>
      <protection locked="0"/>
    </xf>
    <xf numFmtId="0" fontId="54" fillId="33" borderId="36" xfId="0" applyNumberFormat="1" applyFont="1" applyFill="1" applyBorder="1" applyAlignment="1" applyProtection="1">
      <alignment horizontal="center"/>
      <protection locked="0"/>
    </xf>
    <xf numFmtId="0" fontId="51" fillId="33" borderId="36" xfId="0" applyNumberFormat="1" applyFont="1" applyFill="1" applyBorder="1" applyAlignment="1" applyProtection="1">
      <alignment horizontal="center"/>
      <protection locked="0"/>
    </xf>
    <xf numFmtId="0" fontId="50" fillId="33" borderId="0" xfId="0" applyFont="1" applyFill="1" applyAlignment="1" applyProtection="1">
      <alignment/>
      <protection locked="0"/>
    </xf>
    <xf numFmtId="174" fontId="27" fillId="33" borderId="15" xfId="0" applyNumberFormat="1" applyFont="1" applyFill="1" applyBorder="1" applyAlignment="1" applyProtection="1">
      <alignment horizontal="left"/>
      <protection/>
    </xf>
    <xf numFmtId="0" fontId="26" fillId="33" borderId="13" xfId="0" applyFont="1" applyFill="1" applyBorder="1" applyAlignment="1" applyProtection="1">
      <alignment horizontal="center"/>
      <protection locked="0"/>
    </xf>
    <xf numFmtId="0" fontId="26" fillId="33" borderId="38" xfId="0" applyFont="1" applyFill="1" applyBorder="1" applyAlignment="1" applyProtection="1">
      <alignment horizontal="center"/>
      <protection locked="0"/>
    </xf>
    <xf numFmtId="0" fontId="26" fillId="33" borderId="39" xfId="0" applyFont="1" applyFill="1" applyBorder="1" applyAlignment="1" applyProtection="1">
      <alignment horizontal="center"/>
      <protection locked="0"/>
    </xf>
    <xf numFmtId="0" fontId="26" fillId="33" borderId="40" xfId="0" applyFont="1" applyFill="1" applyBorder="1" applyAlignment="1" applyProtection="1">
      <alignment horizontal="center"/>
      <protection locked="0"/>
    </xf>
    <xf numFmtId="0" fontId="26" fillId="33" borderId="41" xfId="0" applyFont="1" applyFill="1" applyBorder="1" applyAlignment="1" applyProtection="1">
      <alignment horizontal="center"/>
      <protection locked="0"/>
    </xf>
    <xf numFmtId="0" fontId="26" fillId="33" borderId="42" xfId="0" applyFont="1" applyFill="1" applyBorder="1" applyAlignment="1" applyProtection="1">
      <alignment horizontal="center"/>
      <protection locked="0"/>
    </xf>
    <xf numFmtId="0" fontId="26" fillId="33" borderId="43" xfId="0" applyFont="1" applyFill="1" applyBorder="1" applyAlignment="1" applyProtection="1">
      <alignment/>
      <protection locked="0"/>
    </xf>
    <xf numFmtId="0" fontId="26" fillId="33" borderId="44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6" fillId="33" borderId="12" xfId="0" applyFont="1" applyFill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M9" sqref="M8:M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3242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2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25"/>
      <c r="F5" s="125"/>
      <c r="G5" s="125"/>
      <c r="H5" s="125"/>
      <c r="I5" s="125"/>
      <c r="J5" s="126"/>
      <c r="K5" s="20"/>
    </row>
    <row r="6" spans="2:10" ht="17.25" customHeight="1">
      <c r="B6" s="72" t="s">
        <v>27</v>
      </c>
      <c r="C6" s="73"/>
      <c r="D6" s="75" t="s">
        <v>610</v>
      </c>
      <c r="E6" s="73" t="s">
        <v>7</v>
      </c>
      <c r="F6" s="125"/>
      <c r="G6" s="125"/>
      <c r="H6" s="125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25" t="s">
        <v>29</v>
      </c>
      <c r="G7" s="125"/>
      <c r="H7" s="125"/>
      <c r="I7" s="73" t="s">
        <v>26</v>
      </c>
      <c r="J7" s="111" t="s">
        <v>613</v>
      </c>
    </row>
    <row r="8" spans="2:12" ht="15.75" thickBot="1">
      <c r="B8" s="123" t="s">
        <v>28</v>
      </c>
      <c r="C8" s="124"/>
      <c r="D8" s="75" t="s">
        <v>612</v>
      </c>
      <c r="E8" s="73" t="s">
        <v>11</v>
      </c>
      <c r="F8" s="125" t="s">
        <v>611</v>
      </c>
      <c r="G8" s="125"/>
      <c r="H8" s="125"/>
      <c r="I8" s="73" t="s">
        <v>14</v>
      </c>
      <c r="J8" s="78">
        <f ca="1">TODAY()</f>
        <v>42312</v>
      </c>
      <c r="K8" s="20"/>
      <c r="L8" s="20"/>
    </row>
    <row r="9" spans="2:18" ht="16.5" thickBot="1" thickTop="1">
      <c r="B9" s="79"/>
      <c r="C9" s="80"/>
      <c r="D9" s="104"/>
      <c r="E9" s="80"/>
      <c r="F9" s="81"/>
      <c r="G9" s="81"/>
      <c r="H9" s="81"/>
      <c r="I9" s="80"/>
      <c r="J9" s="82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12" t="s">
        <v>1</v>
      </c>
      <c r="C10" s="117" t="s">
        <v>24</v>
      </c>
      <c r="D10" s="118"/>
      <c r="E10" s="119"/>
      <c r="F10" s="113" t="s">
        <v>0</v>
      </c>
      <c r="G10" s="114" t="s">
        <v>23</v>
      </c>
      <c r="H10" s="114" t="s">
        <v>15</v>
      </c>
      <c r="I10" s="115" t="s">
        <v>13</v>
      </c>
      <c r="J10" s="116" t="s">
        <v>2</v>
      </c>
      <c r="K10" s="24" t="s">
        <v>18</v>
      </c>
      <c r="L10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4">
        <v>1</v>
      </c>
      <c r="C11" s="120" t="s">
        <v>614</v>
      </c>
      <c r="D11" s="121"/>
      <c r="E11" s="122"/>
      <c r="F11" s="83">
        <v>1</v>
      </c>
      <c r="G11" s="83" t="s">
        <v>23</v>
      </c>
      <c r="H11" s="85">
        <v>40782</v>
      </c>
      <c r="I11" s="86"/>
      <c r="J11" s="87">
        <f>F11*H11*(1-I11/100)</f>
        <v>40782</v>
      </c>
      <c r="K11" s="28">
        <v>1</v>
      </c>
      <c r="L11" s="105">
        <f>27226*(1-0.05)</f>
        <v>25864.699999999997</v>
      </c>
      <c r="M11" s="105"/>
      <c r="N11" s="105"/>
      <c r="O11" s="29"/>
      <c r="P11" s="30">
        <v>1.5</v>
      </c>
      <c r="Q11" s="107">
        <f>+L11</f>
        <v>25864.699999999997</v>
      </c>
      <c r="R11" s="35">
        <f>Q11*P11</f>
        <v>38797.049999999996</v>
      </c>
    </row>
    <row r="12" spans="2:18" ht="15">
      <c r="B12" s="88">
        <v>2</v>
      </c>
      <c r="C12" s="89" t="s">
        <v>615</v>
      </c>
      <c r="D12" s="90"/>
      <c r="E12" s="91"/>
      <c r="F12" s="92">
        <v>1</v>
      </c>
      <c r="G12" s="92" t="s">
        <v>23</v>
      </c>
      <c r="H12" s="93">
        <v>19667</v>
      </c>
      <c r="I12" s="94"/>
      <c r="J12" s="95">
        <f>F12*H12*(1-I12/100)</f>
        <v>19667</v>
      </c>
      <c r="K12" s="28">
        <v>2</v>
      </c>
      <c r="L12" s="105"/>
      <c r="M12" s="105"/>
      <c r="N12" s="105"/>
      <c r="O12" s="29"/>
      <c r="P12" s="30">
        <v>1.5</v>
      </c>
      <c r="Q12" s="107">
        <f>+N12</f>
        <v>0</v>
      </c>
      <c r="R12" s="35">
        <f aca="true" t="shared" si="0" ref="R12:R28">Q12*P12</f>
        <v>0</v>
      </c>
    </row>
    <row r="13" spans="2:18" ht="15">
      <c r="B13" s="88"/>
      <c r="C13" s="89"/>
      <c r="D13" s="103"/>
      <c r="E13" s="91"/>
      <c r="F13" s="92"/>
      <c r="G13" s="92"/>
      <c r="H13" s="93"/>
      <c r="I13" s="94"/>
      <c r="J13" s="95"/>
      <c r="K13" s="28">
        <v>3</v>
      </c>
      <c r="L13" s="105"/>
      <c r="M13" s="105"/>
      <c r="N13" s="105"/>
      <c r="O13" s="29"/>
      <c r="P13" s="30">
        <v>1.5</v>
      </c>
      <c r="Q13" s="107">
        <f>+N13</f>
        <v>0</v>
      </c>
      <c r="R13" s="35">
        <f t="shared" si="0"/>
        <v>0</v>
      </c>
    </row>
    <row r="14" spans="2:18" ht="15">
      <c r="B14" s="109"/>
      <c r="C14" s="89"/>
      <c r="D14" s="90"/>
      <c r="E14" s="91"/>
      <c r="F14" s="92"/>
      <c r="G14" s="92"/>
      <c r="H14" s="93"/>
      <c r="I14" s="94"/>
      <c r="J14" s="95"/>
      <c r="K14" s="28">
        <v>4</v>
      </c>
      <c r="L14" s="105"/>
      <c r="M14" s="105"/>
      <c r="N14" s="105"/>
      <c r="O14" s="29"/>
      <c r="P14" s="30">
        <v>1.5</v>
      </c>
      <c r="Q14" s="107">
        <f>+N14</f>
        <v>0</v>
      </c>
      <c r="R14" s="35">
        <f t="shared" si="0"/>
        <v>0</v>
      </c>
    </row>
    <row r="15" spans="2:18" ht="15">
      <c r="B15" s="109"/>
      <c r="C15" s="89"/>
      <c r="D15" s="90"/>
      <c r="E15" s="91"/>
      <c r="F15" s="92"/>
      <c r="G15" s="92"/>
      <c r="H15" s="93"/>
      <c r="I15" s="94"/>
      <c r="J15" s="95"/>
      <c r="K15" s="28">
        <v>5</v>
      </c>
      <c r="L15" s="105"/>
      <c r="M15" s="105"/>
      <c r="N15" s="105"/>
      <c r="O15" s="29"/>
      <c r="P15" s="30">
        <v>1.5</v>
      </c>
      <c r="Q15" s="107">
        <f>+N15</f>
        <v>0</v>
      </c>
      <c r="R15" s="35">
        <f t="shared" si="0"/>
        <v>0</v>
      </c>
    </row>
    <row r="16" spans="2:18" ht="15">
      <c r="B16" s="108"/>
      <c r="C16" s="89"/>
      <c r="D16" s="103"/>
      <c r="E16" s="103"/>
      <c r="F16" s="92"/>
      <c r="G16" s="92"/>
      <c r="H16" s="93"/>
      <c r="I16" s="94"/>
      <c r="J16" s="95"/>
      <c r="K16" s="28">
        <v>6</v>
      </c>
      <c r="L16" s="105"/>
      <c r="M16" s="105"/>
      <c r="N16" s="105"/>
      <c r="O16" s="29"/>
      <c r="P16" s="30">
        <v>1.4</v>
      </c>
      <c r="Q16" s="31">
        <f aca="true" t="shared" si="1" ref="Q16:Q26">+M16</f>
        <v>0</v>
      </c>
      <c r="R16" s="35">
        <f t="shared" si="0"/>
        <v>0</v>
      </c>
    </row>
    <row r="17" spans="2:18" ht="15">
      <c r="B17" s="108">
        <v>7</v>
      </c>
      <c r="C17" s="103"/>
      <c r="D17" s="90"/>
      <c r="E17" s="91"/>
      <c r="F17" s="92"/>
      <c r="G17" s="92"/>
      <c r="H17" s="93">
        <f aca="true" t="shared" si="2" ref="H13:H26">+R17</f>
        <v>0</v>
      </c>
      <c r="I17" s="94"/>
      <c r="J17" s="95">
        <f aca="true" t="shared" si="3" ref="J13:J26">F17*H17*(1-I17/100)</f>
        <v>0</v>
      </c>
      <c r="K17" s="28">
        <v>7</v>
      </c>
      <c r="L17" s="105"/>
      <c r="M17" s="105"/>
      <c r="N17" s="105"/>
      <c r="O17" s="29"/>
      <c r="P17" s="30">
        <v>1.5</v>
      </c>
      <c r="Q17" s="31">
        <f t="shared" si="1"/>
        <v>0</v>
      </c>
      <c r="R17" s="35">
        <f t="shared" si="0"/>
        <v>0</v>
      </c>
    </row>
    <row r="18" spans="2:18" ht="15">
      <c r="B18" s="108">
        <v>8</v>
      </c>
      <c r="C18" s="89"/>
      <c r="D18" s="90"/>
      <c r="E18" s="91"/>
      <c r="F18" s="92"/>
      <c r="G18" s="92"/>
      <c r="H18" s="93">
        <f t="shared" si="2"/>
        <v>0</v>
      </c>
      <c r="I18" s="94"/>
      <c r="J18" s="95">
        <f t="shared" si="3"/>
        <v>0</v>
      </c>
      <c r="K18" s="28">
        <v>8</v>
      </c>
      <c r="L18" s="105"/>
      <c r="M18" s="25"/>
      <c r="N18" s="25"/>
      <c r="O18" s="29"/>
      <c r="P18" s="30">
        <v>1.5</v>
      </c>
      <c r="Q18" s="31">
        <f t="shared" si="1"/>
        <v>0</v>
      </c>
      <c r="R18" s="35">
        <f t="shared" si="0"/>
        <v>0</v>
      </c>
    </row>
    <row r="19" spans="2:18" ht="15">
      <c r="B19" s="108">
        <v>9</v>
      </c>
      <c r="C19" s="89"/>
      <c r="D19" s="90"/>
      <c r="E19" s="91"/>
      <c r="F19" s="92"/>
      <c r="G19" s="92"/>
      <c r="H19" s="93">
        <f t="shared" si="2"/>
        <v>0</v>
      </c>
      <c r="I19" s="94"/>
      <c r="J19" s="95">
        <f t="shared" si="3"/>
        <v>0</v>
      </c>
      <c r="K19" s="28">
        <v>9</v>
      </c>
      <c r="L19" s="106"/>
      <c r="M19" s="105"/>
      <c r="N19" s="105"/>
      <c r="O19" s="29"/>
      <c r="P19" s="30">
        <v>1.5</v>
      </c>
      <c r="Q19" s="31">
        <f>+N19</f>
        <v>0</v>
      </c>
      <c r="R19" s="35">
        <f t="shared" si="0"/>
        <v>0</v>
      </c>
    </row>
    <row r="20" spans="2:18" ht="15">
      <c r="B20" s="108">
        <v>10</v>
      </c>
      <c r="C20" s="89"/>
      <c r="D20" s="90"/>
      <c r="E20" s="91"/>
      <c r="F20" s="92"/>
      <c r="G20" s="92"/>
      <c r="H20" s="93">
        <f t="shared" si="2"/>
        <v>0</v>
      </c>
      <c r="I20" s="94"/>
      <c r="J20" s="95">
        <f t="shared" si="3"/>
        <v>0</v>
      </c>
      <c r="K20" s="28">
        <v>10</v>
      </c>
      <c r="L20" s="105"/>
      <c r="M20" s="105"/>
      <c r="N20" s="105"/>
      <c r="O20" s="29"/>
      <c r="P20" s="30">
        <v>1.5</v>
      </c>
      <c r="Q20" s="107">
        <f>+N20</f>
        <v>0</v>
      </c>
      <c r="R20" s="35">
        <f t="shared" si="0"/>
        <v>0</v>
      </c>
    </row>
    <row r="21" spans="2:18" ht="15">
      <c r="B21" s="108">
        <v>11</v>
      </c>
      <c r="C21" s="89"/>
      <c r="D21" s="90"/>
      <c r="E21" s="91"/>
      <c r="F21" s="92"/>
      <c r="G21" s="92"/>
      <c r="H21" s="93">
        <f t="shared" si="2"/>
        <v>0</v>
      </c>
      <c r="I21" s="94"/>
      <c r="J21" s="95">
        <f t="shared" si="3"/>
        <v>0</v>
      </c>
      <c r="K21" s="28">
        <v>11</v>
      </c>
      <c r="L21" s="105"/>
      <c r="M21" s="110"/>
      <c r="N21" s="110"/>
      <c r="O21" s="29"/>
      <c r="P21" s="30">
        <v>1.5</v>
      </c>
      <c r="Q21" s="107">
        <f>+L21</f>
        <v>0</v>
      </c>
      <c r="R21" s="35">
        <f t="shared" si="0"/>
        <v>0</v>
      </c>
    </row>
    <row r="22" spans="2:18" ht="15">
      <c r="B22" s="108">
        <v>12</v>
      </c>
      <c r="C22" s="89"/>
      <c r="D22" s="90"/>
      <c r="E22" s="91"/>
      <c r="F22" s="92"/>
      <c r="G22" s="92"/>
      <c r="H22" s="93">
        <f t="shared" si="2"/>
        <v>0</v>
      </c>
      <c r="I22" s="94"/>
      <c r="J22" s="95">
        <f t="shared" si="3"/>
        <v>0</v>
      </c>
      <c r="K22" s="28">
        <v>12</v>
      </c>
      <c r="L22" s="105"/>
      <c r="M22" s="110"/>
      <c r="N22" s="110"/>
      <c r="O22" s="29"/>
      <c r="P22" s="30">
        <v>1.5</v>
      </c>
      <c r="Q22" s="31">
        <f t="shared" si="1"/>
        <v>0</v>
      </c>
      <c r="R22" s="35">
        <f t="shared" si="0"/>
        <v>0</v>
      </c>
    </row>
    <row r="23" spans="2:18" ht="15">
      <c r="B23" s="108">
        <v>13</v>
      </c>
      <c r="C23" s="89"/>
      <c r="D23" s="90"/>
      <c r="E23" s="91"/>
      <c r="F23" s="92"/>
      <c r="G23" s="92"/>
      <c r="H23" s="93">
        <f t="shared" si="2"/>
        <v>0</v>
      </c>
      <c r="I23" s="94"/>
      <c r="J23" s="95">
        <f t="shared" si="3"/>
        <v>0</v>
      </c>
      <c r="K23" s="28">
        <v>13</v>
      </c>
      <c r="L23" s="105"/>
      <c r="M23" s="110"/>
      <c r="N23" s="110"/>
      <c r="O23" s="29"/>
      <c r="P23" s="30">
        <v>1.5</v>
      </c>
      <c r="Q23" s="31">
        <f t="shared" si="1"/>
        <v>0</v>
      </c>
      <c r="R23" s="35">
        <f t="shared" si="0"/>
        <v>0</v>
      </c>
    </row>
    <row r="24" spans="2:18" ht="15">
      <c r="B24" s="108">
        <v>14</v>
      </c>
      <c r="C24" s="89"/>
      <c r="D24" s="90"/>
      <c r="E24" s="91"/>
      <c r="F24" s="92"/>
      <c r="G24" s="92"/>
      <c r="H24" s="93">
        <f t="shared" si="2"/>
        <v>0</v>
      </c>
      <c r="I24" s="94"/>
      <c r="J24" s="95">
        <f t="shared" si="3"/>
        <v>0</v>
      </c>
      <c r="K24" s="28">
        <v>14</v>
      </c>
      <c r="L24" s="105"/>
      <c r="M24" s="110"/>
      <c r="N24" s="110"/>
      <c r="O24" s="29"/>
      <c r="P24" s="30">
        <v>1.5</v>
      </c>
      <c r="Q24" s="31">
        <f t="shared" si="1"/>
        <v>0</v>
      </c>
      <c r="R24" s="35">
        <f t="shared" si="0"/>
        <v>0</v>
      </c>
    </row>
    <row r="25" spans="2:18" ht="15">
      <c r="B25" s="108">
        <v>15</v>
      </c>
      <c r="C25" s="89"/>
      <c r="D25" s="90"/>
      <c r="E25" s="91"/>
      <c r="F25" s="92"/>
      <c r="G25" s="92"/>
      <c r="H25" s="93">
        <f t="shared" si="2"/>
        <v>0</v>
      </c>
      <c r="I25" s="94"/>
      <c r="J25" s="95">
        <f t="shared" si="3"/>
        <v>0</v>
      </c>
      <c r="K25" s="28">
        <v>15</v>
      </c>
      <c r="L25" s="105"/>
      <c r="M25" s="110"/>
      <c r="N25" s="110"/>
      <c r="O25" s="29"/>
      <c r="P25" s="30">
        <v>1.5</v>
      </c>
      <c r="Q25" s="31">
        <f t="shared" si="1"/>
        <v>0</v>
      </c>
      <c r="R25" s="35">
        <f t="shared" si="0"/>
        <v>0</v>
      </c>
    </row>
    <row r="26" spans="2:18" ht="15">
      <c r="B26" s="108">
        <v>16</v>
      </c>
      <c r="C26" s="89"/>
      <c r="D26" s="90"/>
      <c r="E26" s="91"/>
      <c r="F26" s="92"/>
      <c r="G26" s="92"/>
      <c r="H26" s="93">
        <f t="shared" si="2"/>
        <v>0</v>
      </c>
      <c r="I26" s="94"/>
      <c r="J26" s="95">
        <f t="shared" si="3"/>
        <v>0</v>
      </c>
      <c r="K26" s="28">
        <v>16</v>
      </c>
      <c r="L26" s="105"/>
      <c r="M26" s="110"/>
      <c r="N26" s="110"/>
      <c r="O26" s="29"/>
      <c r="P26" s="30">
        <v>1.5</v>
      </c>
      <c r="Q26" s="31">
        <f t="shared" si="1"/>
        <v>0</v>
      </c>
      <c r="R26" s="35">
        <f t="shared" si="0"/>
        <v>0</v>
      </c>
    </row>
    <row r="27" spans="2:18" ht="15">
      <c r="B27" s="88"/>
      <c r="C27" s="89"/>
      <c r="D27" s="90"/>
      <c r="E27" s="91"/>
      <c r="F27" s="92"/>
      <c r="G27" s="92"/>
      <c r="H27" s="93"/>
      <c r="I27" s="94"/>
      <c r="J27" s="95"/>
      <c r="K27" s="28">
        <v>17</v>
      </c>
      <c r="L27" s="105"/>
      <c r="M27" s="110"/>
      <c r="N27" s="110"/>
      <c r="O27" s="29"/>
      <c r="P27" s="30">
        <v>1.4</v>
      </c>
      <c r="Q27" s="31"/>
      <c r="R27" s="35">
        <f t="shared" si="0"/>
        <v>0</v>
      </c>
    </row>
    <row r="28" spans="2:18" ht="15.75" thickBot="1">
      <c r="B28" s="88"/>
      <c r="C28" s="96"/>
      <c r="D28" s="97"/>
      <c r="E28" s="98"/>
      <c r="F28" s="92"/>
      <c r="G28" s="92"/>
      <c r="H28" s="99"/>
      <c r="I28" s="100"/>
      <c r="J28" s="101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60449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60449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11485.31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71934.31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2015-11-04T14:44:26Z</cp:lastPrinted>
  <dcterms:created xsi:type="dcterms:W3CDTF">2013-07-12T05:01:37Z</dcterms:created>
  <dcterms:modified xsi:type="dcterms:W3CDTF">2015-11-04T14:44:51Z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