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CA64066A-ACE2-59CF-C789-10412C3B3B8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COTIZACIONES\"/>
    </mc:Choice>
  </mc:AlternateContent>
  <bookViews>
    <workbookView xWindow="240" yWindow="375" windowWidth="15600" windowHeight="7695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J12" i="1" l="1"/>
  <c r="J19" i="1"/>
  <c r="J20" i="1"/>
  <c r="J21" i="1"/>
  <c r="J22" i="1"/>
  <c r="J23" i="1"/>
  <c r="J24" i="1"/>
  <c r="J25" i="1"/>
  <c r="J26" i="1"/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11" i="1"/>
  <c r="J13" i="1" l="1"/>
  <c r="J14" i="1"/>
  <c r="J15" i="1"/>
  <c r="J16" i="1"/>
  <c r="J17" i="1"/>
  <c r="J18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<sst xmlns="http://schemas.openxmlformats.org/spreadsheetml/2006/main" count="864" uniqueCount="617">
  <si>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</si>
  <si>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</si>
  <si>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</si>
  <si>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</si>
  <si>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</si>
  <si>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</si>
  <si>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</si>
  <si>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</si>
  <si>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</si>
  <si>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</si>
  <si>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</si>
  <si>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</si>
  <si>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</si>
  <si>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</si>
  <si>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</si>
  <si>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</si>
  <si>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</si>
  <si>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</si>
  <si>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</si>
  <si>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</si>
  <si>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</si>
  <si>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</si>
  <si>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</si>
  <si>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</si>
  <si>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</si>
  <si>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</si>
  <si>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</si>
  <si>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</si>
  <si>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</si>
  <si>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</si>
  <si>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</si>
  <si>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</si>
  <si>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</si>
  <si>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</si>
  <si>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</si>
  <si>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</si>
  <si>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</si>
  <si>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</si>
  <si>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</si>
  <si>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</si>
  <si>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</si>
  <si>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</si>
  <si>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</si>
  <si>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</si>
  <si>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</si>
  <si>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</si>
  <si>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</si>
  <si>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</si>
  <si>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</si>
  <si>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</si>
  <si>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</si>
  <si>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</si>
  <si>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</si>
  <si>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</si>
  <si>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</si>
  <si>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</si>
  <si>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</si>
  <si>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</si>
  <si>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</si>
  <si>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</si>
  <si>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</si>
  <si>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</si>
  <si>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</si>
  <si>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</si>
  <si>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</si>
  <si>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</si>
  <si>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</si>
  <si>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</si>
  <si>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</si>
  <si>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</si>
  <si>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</si>
  <si>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</si>
  <si>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</si>
  <si>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</si>
  <si>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</si>
  <si>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</si>
  <si>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</si>
  <si>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</si>
  <si>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</si>
  <si>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</si>
  <si>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</si>
  <si>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</si>
  <si>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</si>
  <si>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</si>
  <si>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</si>
  <si>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</si>
  <si>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</si>
  <si>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</si>
  <si>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</si>
  <si>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</si>
  <si>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</si>
  <si>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</si>
  <si>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</si>
  <si>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</si>
  <si>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</si>
  <si>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</si>
  <si>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</si>
  <si>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</si>
  <si>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</si>
  <si>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</si>
  <si>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</si>
  <si>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</si>
  <si>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</si>
  <si>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</si>
  <si>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</si>
  <si>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</si>
  <si>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</si>
  <si>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</si>
  <si>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</si>
  <si>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</si>
  <si>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</si>
  <si>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</si>
  <si>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</si>
  <si>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</si>
  <si>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</si>
  <si>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</si>
  <si>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</si>
  <si>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</si>
  <si>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</si>
  <si>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</si>
  <si>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</si>
  <si>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</si>
  <si>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</si>
  <si>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</si>
  <si>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</si>
  <si>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</si>
  <si>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</si>
  <si>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</si>
  <si>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</si>
  <si>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</si>
  <si>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</si>
  <si>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</si>
  <si>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</si>
  <si>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</si>
  <si>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</si>
  <si>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</si>
  <si>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</si>
  <si>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</si>
  <si>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</si>
  <si>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</si>
  <si>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</si>
  <si>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</si>
  <si>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</si>
  <si>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</si>
  <si>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</si>
  <si>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</si>
  <si>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</si>
  <si>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</si>
  <si>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</si>
  <si>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</si>
  <si>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</si>
  <si>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</si>
  <si>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</si>
  <si>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</si>
  <si>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</si>
  <si>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</si>
  <si>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</si>
  <si>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</si>
  <si>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</si>
  <si>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</si>
  <si>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</si>
  <si>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</si>
  <si>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</si>
  <si>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</si>
  <si>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</si>
  <si>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</si>
  <si>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</si>
  <si>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</si>
  <si>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</si>
  <si>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</si>
  <si>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</si>
  <si>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</si>
  <si>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</si>
  <si>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</si>
  <si>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</si>
  <si>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</si>
  <si>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</si>
  <si>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</si>
  <si>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</si>
  <si>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</si>
  <si>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</si>
  <si>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</si>
  <si>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</si>
  <si>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</si>
  <si>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</si>
  <si>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</si>
  <si>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</si>
  <si>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</si>
  <si>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</si>
  <si>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</si>
  <si>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</si>
  <si>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</si>
  <si>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</si>
  <si>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</si>
  <si>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</si>
  <si>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</si>
  <si>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</si>
  <si>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</si>
  <si>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</si>
  <si>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</si>
  <si>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</si>
  <si>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</si>
  <si>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</si>
  <si>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</si>
  <si>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</si>
  <si>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</si>
  <si>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</si>
  <si>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</si>
  <si>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</si>
  <si>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</si>
  <si>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</si>
  <si>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</si>
  <si>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</si>
  <si>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</si>
  <si>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</si>
  <si>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</si>
  <si>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</si>
  <si>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</si>
  <si>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</si>
  <si>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</si>
  <si>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</si>
  <si>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</si>
  <si>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</si>
  <si>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</si>
  <si>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</si>
  <si>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</si>
  <si>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</si>
  <si>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</si>
  <si>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</si>
  <si>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</si>
  <si>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</si>
  <si>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</si>
  <si>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</si>
  <si>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</si>
  <si>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</si>
  <si>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</si>
  <si>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</si>
  <si>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</si>
  <si>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</si>
  <si>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</si>
  <si>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</si>
  <si>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</si>
  <si>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</si>
  <si>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</si>
  <si>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</si>
  <si>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</si>
  <si>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</si>
  <si>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</si>
  <si>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</si>
  <si>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</si>
  <si>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</si>
  <si>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</si>
  <si>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</si>
  <si>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</si>
  <si>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</si>
  <si>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</si>
  <si>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</si>
  <si>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</si>
  <si>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</si>
  <si>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</si>
  <si>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</si>
  <si>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</si>
  <si>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</si>
  <si>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</si>
  <si>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</si>
  <si>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</si>
  <si>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</si>
  <si>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</si>
  <si>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</si>
  <si>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</si>
  <si>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</si>
  <si>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</si>
  <si>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</si>
  <si>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</si>
  <si>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</si>
  <si>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</si>
  <si>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</si>
  <si>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</si>
  <si>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</si>
  <si>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</si>
  <si>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</si>
  <si>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</si>
  <si>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</si>
  <si>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</si>
  <si>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</si>
  <si>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</si>
  <si>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</si>
  <si>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</si>
  <si>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</si>
  <si>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</si>
  <si>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</si>
  <si>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</si>
  <si>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</si>
  <si>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</si>
  <si>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</si>
  <si>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</si>
  <si>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</si>
  <si>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</si>
  <si>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</si>
  <si>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</si>
  <si>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</si>
  <si>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</si>
  <si>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</si>
  <si>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</si>
  <si>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</si>
  <si>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</si>
  <si>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</si>
  <si>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</si>
  <si>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</si>
  <si>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</si>
  <si>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</si>
  <si>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</si>
  <si>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</si>
  <si>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</si>
  <si>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</si>
  <si>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</si>
  <si>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</si>
  <si>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</si>
  <si>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</si>
  <si>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</si>
  <si>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</si>
  <si>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</si>
  <si>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</si>
  <si>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</si>
  <si>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</si>
  <si>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</si>
  <si>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</si>
  <si>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</si>
  <si>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</si>
  <si>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</si>
  <si>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</si>
  <si>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</si>
  <si>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</si>
  <si>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</si>
  <si>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</si>
  <si>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</si>
  <si>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</si>
  <si>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</si>
  <si>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</si>
  <si>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</si>
  <si>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</si>
  <si>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</si>
  <si>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</si>
  <si>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</si>
  <si>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</si>
  <si>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</si>
  <si>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</si>
  <si>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</si>
  <si>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</si>
  <si>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</si>
  <si>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</si>
  <si>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</si>
  <si>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</si>
  <si>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</si>
  <si>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</si>
  <si>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</si>
  <si>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</si>
  <si>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</si>
  <si>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</si>
  <si>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</si>
  <si>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</si>
  <si>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</si>
  <si>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</si>
  <si>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</si>
  <si>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</si>
  <si>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</si>
  <si>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</si>
  <si>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</si>
  <si>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</si>
  <si>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</si>
  <si>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</si>
  <si>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</si>
  <si>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</si>
  <si>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</si>
  <si>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</si>
  <si>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</si>
  <si>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</si>
  <si>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</si>
  <si>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</si>
  <si>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</si>
  <si>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</si>
  <si>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</si>
  <si>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</si>
  <si>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</si>
  <si>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</si>
  <si>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</si>
  <si>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</si>
  <si>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</si>
  <si>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</si>
  <si>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</si>
  <si>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</si>
  <si>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</si>
  <si>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</si>
  <si>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</si>
  <si>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</si>
  <si>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</si>
  <si>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</si>
  <si>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</si>
  <si>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</si>
  <si>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</si>
  <si>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</si>
  <si>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</si>
  <si>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</si>
  <si>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</si>
  <si>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</si>
  <si>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</si>
  <si>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</si>
  <si>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</si>
  <si>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</si>
  <si>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</si>
  <si>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</si>
  <si>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</si>
  <si>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</si>
  <si>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</si>
  <si>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</si>
  <si>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</si>
  <si>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</si>
  <si>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</si>
  <si>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</si>
  <si>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</si>
  <si>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</si>
  <si>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</si>
  <si>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</si>
  <si>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</si>
  <si>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</si>
  <si>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</si>
  <si>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</si>
  <si>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</si>
  <si>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</si>
  <si>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</si>
  <si>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</si>
  <si>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</si>
  <si>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</si>
  <si>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</si>
  <si>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</si>
  <si>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</si>
  <si>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</si>
  <si>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</si>
  <si>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</si>
  <si>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</si>
  <si>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</si>
  <si>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</si>
  <si>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</si>
  <si>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</si>
  <si>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</si>
  <si>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</si>
  <si>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</si>
  <si>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</si>
  <si>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</si>
  <si>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</si>
  <si>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</si>
  <si>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</si>
  <si>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</si>
  <si>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</si>
  <si>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</si>
  <si>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</si>
  <si>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</si>
  <si>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</si>
  <si>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</si>
  <si>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</si>
  <si>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</si>
  <si>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</si>
  <si>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</si>
  <si>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</si>
  <si>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</si>
  <si>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</si>
  <si>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</si>
  <si>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</si>
  <si>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</si>
  <si>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</si>
  <si>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</si>
  <si>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</si>
  <si>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</si>
  <si>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</si>
  <si>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</si>
  <si>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</si>
  <si>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</si>
  <si>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</si>
  <si>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</si>
  <si>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</si>
  <si>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</si>
  <si>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</si>
  <si>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</si>
  <si>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</si>
  <si>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</si>
  <si>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</si>
  <si>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</si>
  <si>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</si>
  <si>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</si>
  <si>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</si>
  <si>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</si>
  <si>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</si>
  <si>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</si>
  <si>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</si>
  <si>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</si>
  <si>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</si>
  <si>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</si>
  <si>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</si>
  <si>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</si>
  <si>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</si>
  <si>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</si>
  <si>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</si>
  <si>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</si>
  <si>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</si>
  <si>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</si>
  <si>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</si>
  <si>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</si>
  <si>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</si>
  <si>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</si>
  <si>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</si>
  <si>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</si>
  <si>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</si>
  <si>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</si>
  <si>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</si>
  <si>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</si>
  <si>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</si>
  <si>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</si>
  <si>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</si>
  <si>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</si>
  <si>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</si>
  <si>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</si>
  <si>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</si>
  <si>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</si>
  <si>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</si>
  <si>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</si>
  <si>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</si>
  <si>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</si>
  <si>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</si>
  <si>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</si>
  <si>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</si>
  <si>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</si>
  <si>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</si>
  <si>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</si>
  <si>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</si>
  <si>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</si>
  <si>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</si>
  <si>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</si>
  <si>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</si>
  <si>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</si>
  <si>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</si>
  <si>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</si>
  <si>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</si>
  <si>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</si>
  <si>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</si>
  <si>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</si>
  <si>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</si>
  <si>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</si>
  <si>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</si>
  <si>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</si>
  <si>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</si>
  <si>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</si>
  <si>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</si>
  <si>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</si>
  <si>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</si>
  <si>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</si>
  <si>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</si>
  <si>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</si>
  <si>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</si>
  <si>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</si>
  <si>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</si>
  <si>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</si>
  <si>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</si>
  <si>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</si>
  <si>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</si>
  <si>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</si>
  <si>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</si>
  <si>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</si>
  <si>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</si>
  <si>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</si>
  <si>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</si>
  <si>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</si>
  <si>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</si>
  <si>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</si>
  <si>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</si>
  <si>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</si>
  <si>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</si>
  <si>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</si>
  <si>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</si>
  <si>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</si>
  <si>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</si>
  <si>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</si>
  <si>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</si>
  <si>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</si>
  <si>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</si>
  <si>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</si>
  <si>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</si>
  <si>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</si>
  <si>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</si>
  <si>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</si>
  <si>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</si>
  <si>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</si>
  <si>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</si>
  <si>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</si>
  <si>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</si>
  <si>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</si>
  <si>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</si>
  <si>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</si>
  <si>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</si>
  <si>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</si>
  <si>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</si>
  <si>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</si>
  <si>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</si>
  <si>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</si>
  <si>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</si>
  <si>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</si>
  <si>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</si>
  <si>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</si>
  <si>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</si>
  <si>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</si>
  <si>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</si>
  <si>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INTERCOS</t>
  </si>
  <si>
    <t>GABRIEL CUCOCH</t>
  </si>
  <si>
    <t>FACTURA N° 3338</t>
  </si>
  <si>
    <t>MALLA INOX 20 X 1M</t>
  </si>
  <si>
    <t>JUEGO DE DADOS</t>
  </si>
  <si>
    <t>UNION AMERICANA PVC 63 MM</t>
  </si>
  <si>
    <t>AMPOLLETA REFLEC R63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</si>
</sst>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340A]d&quot; de &quot;mmmm&quot; de &quot;yyyy;@"/>
    <numFmt numFmtId="165" formatCode="00000\-0000"/>
    <numFmt numFmtId="166" formatCode="0;\-0;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9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3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/>
    <xf numFmtId="0" fontId="10" fillId="2" borderId="4" xfId="0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0" fontId="11" fillId="2" borderId="3" xfId="0" applyFont="1" applyFill="1" applyBorder="1" applyAlignment="1" applyProtection="1"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66" fontId="11" fillId="2" borderId="1" xfId="0" applyNumberFormat="1" applyFont="1" applyFill="1" applyBorder="1" applyAlignment="1" applyProtection="1">
      <alignment horizontal="left"/>
    </xf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</xf>
    <xf numFmtId="166" fontId="11" fillId="2" borderId="0" xfId="0" applyNumberFormat="1" applyFont="1" applyFill="1" applyBorder="1" applyProtection="1"/>
    <xf numFmtId="0" fontId="11" fillId="2" borderId="2" xfId="1" applyFont="1" applyFill="1" applyBorder="1" applyAlignment="1" applyProtection="1">
      <alignment horizontal="left"/>
    </xf>
    <xf numFmtId="166" fontId="11" fillId="2" borderId="2" xfId="0" applyNumberFormat="1" applyFont="1" applyFill="1" applyBorder="1" applyAlignment="1" applyProtection="1">
      <alignment horizontal="left"/>
    </xf>
    <xf numFmtId="164" fontId="11" fillId="2" borderId="2" xfId="0" applyNumberFormat="1" applyFont="1" applyFill="1" applyBorder="1" applyAlignment="1" applyProtection="1">
      <alignment horizontal="left" vertical="center"/>
    </xf>
    <xf numFmtId="0" fontId="10" fillId="2" borderId="13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11" fillId="2" borderId="6" xfId="0" applyFont="1" applyFill="1" applyBorder="1" applyProtection="1">
      <protection locked="0"/>
    </xf>
    <xf numFmtId="164" fontId="11" fillId="2" borderId="14" xfId="0" applyNumberFormat="1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NumberFormat="1" applyFont="1" applyFill="1" applyBorder="1" applyAlignment="1" applyProtection="1">
      <alignment horizontal="center"/>
      <protection locked="0"/>
    </xf>
    <xf numFmtId="166" fontId="10" fillId="2" borderId="17" xfId="0" applyNumberFormat="1" applyFont="1" applyFill="1" applyBorder="1" applyAlignment="1" applyProtection="1">
      <alignment horizontal="center"/>
    </xf>
    <xf numFmtId="166" fontId="10" fillId="2" borderId="17" xfId="0" applyNumberFormat="1" applyFont="1" applyFill="1" applyBorder="1" applyAlignment="1" applyProtection="1">
      <alignment horizontal="center"/>
      <protection locked="0"/>
    </xf>
    <xf numFmtId="166" fontId="10" fillId="2" borderId="1" xfId="0" applyNumberFormat="1" applyFont="1" applyFill="1" applyBorder="1" applyAlignment="1" applyProtection="1">
      <alignment horizontal="center"/>
    </xf>
    <xf numFmtId="0" fontId="10" fillId="2" borderId="18" xfId="0" applyNumberFormat="1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166" fontId="10" fillId="2" borderId="18" xfId="0" applyNumberFormat="1" applyFont="1" applyFill="1" applyBorder="1" applyAlignment="1" applyProtection="1">
      <alignment horizontal="center"/>
    </xf>
    <xf numFmtId="166" fontId="10" fillId="2" borderId="18" xfId="0" applyNumberFormat="1" applyFont="1" applyFill="1" applyBorder="1" applyAlignment="1" applyProtection="1">
      <alignment horizontal="center"/>
      <protection locked="0"/>
    </xf>
    <xf numFmtId="166" fontId="10" fillId="2" borderId="2" xfId="0" applyNumberFormat="1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10" fillId="2" borderId="14" xfId="0" applyFont="1" applyFill="1" applyBorder="1" applyAlignment="1" applyProtection="1">
      <protection locked="0"/>
    </xf>
    <xf numFmtId="166" fontId="10" fillId="2" borderId="19" xfId="0" applyNumberFormat="1" applyFont="1" applyFill="1" applyBorder="1" applyAlignment="1" applyProtection="1">
      <alignment horizontal="center"/>
    </xf>
    <xf numFmtId="166" fontId="10" fillId="2" borderId="19" xfId="0" applyNumberFormat="1" applyFont="1" applyFill="1" applyBorder="1" applyAlignment="1" applyProtection="1">
      <alignment horizontal="center"/>
      <protection locked="0"/>
    </xf>
    <xf numFmtId="166" fontId="10" fillId="2" borderId="14" xfId="0" applyNumberFormat="1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left"/>
      <protection locked="0"/>
    </xf>
    <xf numFmtId="0" fontId="10" fillId="2" borderId="0" xfId="0" applyFont="1" applyFill="1"/>
    <xf numFmtId="0" fontId="11" fillId="2" borderId="6" xfId="0" applyFont="1" applyFill="1" applyBorder="1" applyAlignment="1" applyProtection="1">
      <alignment vertical="top"/>
      <protection locked="0"/>
    </xf>
    <xf numFmtId="0" fontId="10" fillId="2" borderId="23" xfId="0" applyFont="1" applyFill="1" applyBorder="1" applyAlignment="1" applyProtection="1">
      <alignment horizontal="center"/>
      <protection locked="0"/>
    </xf>
    <xf numFmtId="0" fontId="10" fillId="2" borderId="24" xfId="0" applyFont="1" applyFill="1" applyBorder="1" applyAlignment="1" applyProtection="1">
      <protection locked="0"/>
    </xf>
    <xf numFmtId="0" fontId="10" fillId="2" borderId="25" xfId="0" applyFont="1" applyFill="1" applyBorder="1" applyAlignment="1" applyProtection="1"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166" fontId="11" fillId="2" borderId="0" xfId="0" applyNumberFormat="1" applyFont="1" applyFill="1" applyBorder="1" applyAlignment="1" applyProtection="1">
      <alignment horizontal="left"/>
    </xf>
    <xf numFmtId="166" fontId="11" fillId="2" borderId="2" xfId="0" applyNumberFormat="1" applyFont="1" applyFill="1" applyBorder="1" applyAlignment="1" applyProtection="1">
      <alignment horizontal="left"/>
    </xf>
    <xf numFmtId="0" fontId="12" fillId="2" borderId="18" xfId="0" applyNumberFormat="1" applyFont="1" applyFill="1" applyBorder="1" applyAlignment="1" applyProtection="1">
      <alignment horizontal="center"/>
      <protection locked="0"/>
    </xf>
    <xf numFmtId="0" fontId="12" fillId="2" borderId="5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2" fillId="2" borderId="2" xfId="0" applyFont="1" applyFill="1" applyBorder="1" applyAlignment="1" applyProtection="1">
      <protection locked="0"/>
    </xf>
    <xf numFmtId="0" fontId="12" fillId="2" borderId="18" xfId="0" applyFont="1" applyFill="1" applyBorder="1" applyAlignment="1" applyProtection="1">
      <alignment horizontal="center"/>
      <protection locked="0"/>
    </xf>
    <xf numFmtId="166" fontId="12" fillId="2" borderId="18" xfId="0" applyNumberFormat="1" applyFont="1" applyFill="1" applyBorder="1" applyAlignment="1" applyProtection="1">
      <alignment horizontal="center"/>
    </xf>
    <xf numFmtId="0" fontId="12" fillId="2" borderId="0" xfId="0" applyFont="1" applyFill="1"/>
    <xf numFmtId="166" fontId="12" fillId="2" borderId="18" xfId="0" applyNumberFormat="1" applyFont="1" applyFill="1" applyBorder="1" applyAlignment="1" applyProtection="1">
      <alignment horizontal="center"/>
      <protection locked="0"/>
    </xf>
    <xf numFmtId="166" fontId="12" fillId="2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21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tromilen@resiter.cl" TargetMode="External"/><Relationship Id="rId2" Type="http://schemas.openxmlformats.org/officeDocument/2006/relationships/hyperlink" Target="mailto:abastecimiento@ferrocentro.cl" TargetMode="External"/><Relationship Id="rId1" Type="http://schemas.openxmlformats.org/officeDocument/2006/relationships/hyperlink" Target="mailto:jose.fierro@elextrolux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33"/>
  <sheetViews>
    <sheetView tabSelected="1" zoomScaleNormal="100" workbookViewId="0">
      <selection activeCell="H15" sqref="H15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10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65">
        <v>3216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8" x14ac:dyDescent="0.2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8" ht="17.25" customHeight="1" x14ac:dyDescent="0.25">
      <c r="B6" s="72" t="s">
        <v>27</v>
      </c>
      <c r="C6" s="73"/>
      <c r="D6" s="75" t="s">
        <v>610</v>
      </c>
      <c r="E6" s="73" t="s">
        <v>7</v>
      </c>
      <c r="F6" s="118"/>
      <c r="G6" s="118"/>
      <c r="H6" s="118"/>
      <c r="I6" s="76"/>
      <c r="J6" s="77"/>
    </row>
    <row r="7" spans="2:18" x14ac:dyDescent="0.25">
      <c r="B7" s="72" t="s">
        <v>25</v>
      </c>
      <c r="C7" s="73"/>
      <c r="D7" s="75"/>
      <c r="E7" s="73" t="s">
        <v>8</v>
      </c>
      <c r="F7" s="118"/>
      <c r="G7" s="118"/>
      <c r="H7" s="118"/>
      <c r="I7" s="73" t="s">
        <v>26</v>
      </c>
      <c r="J7" s="78"/>
    </row>
    <row r="8" spans="2:18" ht="15.75" thickBot="1" x14ac:dyDescent="0.3">
      <c r="B8" s="116" t="s">
        <v>28</v>
      </c>
      <c r="C8" s="117"/>
      <c r="D8" s="75"/>
      <c r="E8" s="73" t="s">
        <v>11</v>
      </c>
      <c r="F8" s="118" t="s">
        <v>611</v>
      </c>
      <c r="G8" s="118"/>
      <c r="H8" s="118"/>
      <c r="I8" s="73" t="s">
        <v>14</v>
      </c>
      <c r="J8" s="79">
        <f ca="1">TODAY()</f>
        <v>42306</v>
      </c>
      <c r="K8" s="20"/>
      <c r="L8" s="20"/>
    </row>
    <row r="9" spans="2:18" ht="16.5" thickTop="1" thickBot="1" x14ac:dyDescent="0.3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89">
        <v>1</v>
      </c>
      <c r="C11" s="113" t="s">
        <v>613</v>
      </c>
      <c r="D11" s="114"/>
      <c r="E11" s="115"/>
      <c r="F11" s="84">
        <v>2</v>
      </c>
      <c r="G11" s="84" t="s">
        <v>23</v>
      </c>
      <c r="H11" s="90">
        <v>50280</v>
      </c>
      <c r="I11" s="91">
        <v>0</v>
      </c>
      <c r="J11" s="92">
        <f t="shared" ref="J11:J28" si="0">F11*H11*(1-I11/100)</f>
        <v>100560</v>
      </c>
      <c r="K11" s="28">
        <v>1</v>
      </c>
      <c r="L11" s="29"/>
      <c r="M11" s="29"/>
      <c r="N11" s="29"/>
      <c r="O11" s="29"/>
      <c r="P11" s="30">
        <v>1.5</v>
      </c>
      <c r="Q11" s="31"/>
      <c r="R11" s="35">
        <f>Q11*P11</f>
        <v>0</v>
      </c>
    </row>
    <row r="12" spans="2:18" x14ac:dyDescent="0.25">
      <c r="B12" s="93">
        <v>2</v>
      </c>
      <c r="C12" s="94" t="s">
        <v>614</v>
      </c>
      <c r="D12" s="95"/>
      <c r="E12" s="96"/>
      <c r="F12" s="97">
        <v>1</v>
      </c>
      <c r="G12" s="97" t="s">
        <v>23</v>
      </c>
      <c r="H12" s="98">
        <v>9000</v>
      </c>
      <c r="I12" s="99"/>
      <c r="J12" s="100">
        <f t="shared" si="0"/>
        <v>9000</v>
      </c>
      <c r="K12" s="28">
        <v>2</v>
      </c>
      <c r="L12" s="29"/>
      <c r="M12" s="29"/>
      <c r="N12" s="29"/>
      <c r="O12" s="29"/>
      <c r="P12" s="30">
        <v>1.5</v>
      </c>
      <c r="Q12" s="31"/>
      <c r="R12" s="35">
        <f t="shared" ref="R12:R28" si="1">Q12*P12</f>
        <v>0</v>
      </c>
    </row>
    <row r="13" spans="2:18" x14ac:dyDescent="0.25">
      <c r="B13" s="93">
        <v>3</v>
      </c>
      <c r="C13" s="94" t="s">
        <v>615</v>
      </c>
      <c r="D13" s="108"/>
      <c r="E13" s="96"/>
      <c r="F13" s="97">
        <v>2</v>
      </c>
      <c r="G13" s="97" t="s">
        <v>23</v>
      </c>
      <c r="H13" s="98">
        <v>5400</v>
      </c>
      <c r="I13" s="99">
        <v>0</v>
      </c>
      <c r="J13" s="100">
        <f t="shared" si="0"/>
        <v>10800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x14ac:dyDescent="0.25">
      <c r="B14" s="93">
        <v>4</v>
      </c>
      <c r="C14" s="94" t="s">
        <v>616</v>
      </c>
      <c r="D14" s="95"/>
      <c r="E14" s="96"/>
      <c r="F14" s="97">
        <v>10</v>
      </c>
      <c r="G14" s="97" t="s">
        <v>23</v>
      </c>
      <c r="H14" s="98">
        <v>600</v>
      </c>
      <c r="I14" s="99">
        <v>0</v>
      </c>
      <c r="J14" s="100">
        <f t="shared" si="0"/>
        <v>6000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x14ac:dyDescent="0.25">
      <c r="B15" s="120">
        <v>5</v>
      </c>
      <c r="C15" s="121"/>
      <c r="D15" s="122"/>
      <c r="E15" s="123"/>
      <c r="F15" s="124"/>
      <c r="G15" s="124" t="s">
        <v>23</v>
      </c>
      <c r="H15" s="125"/>
      <c r="I15" s="99">
        <v>0</v>
      </c>
      <c r="J15" s="100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x14ac:dyDescent="0.25">
      <c r="B16" s="120">
        <v>6</v>
      </c>
      <c r="C16" s="121"/>
      <c r="D16" s="126"/>
      <c r="E16" s="126"/>
      <c r="F16" s="124"/>
      <c r="G16" s="124" t="s">
        <v>23</v>
      </c>
      <c r="H16" s="125"/>
      <c r="I16" s="99">
        <v>0</v>
      </c>
      <c r="J16" s="100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x14ac:dyDescent="0.25">
      <c r="B17" s="120">
        <v>7</v>
      </c>
      <c r="C17" s="126"/>
      <c r="D17" s="122"/>
      <c r="E17" s="123"/>
      <c r="F17" s="124"/>
      <c r="G17" s="124" t="s">
        <v>23</v>
      </c>
      <c r="H17" s="125"/>
      <c r="I17" s="127">
        <v>0</v>
      </c>
      <c r="J17" s="128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x14ac:dyDescent="0.25">
      <c r="B18" s="120">
        <v>8</v>
      </c>
      <c r="C18" s="121"/>
      <c r="D18" s="122"/>
      <c r="E18" s="123"/>
      <c r="F18" s="124"/>
      <c r="G18" s="124" t="s">
        <v>23</v>
      </c>
      <c r="H18" s="125"/>
      <c r="I18" s="127">
        <v>0</v>
      </c>
      <c r="J18" s="128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x14ac:dyDescent="0.25">
      <c r="B19" s="120">
        <v>9</v>
      </c>
      <c r="C19" s="126"/>
      <c r="D19" s="122"/>
      <c r="E19" s="123"/>
      <c r="F19" s="124"/>
      <c r="G19" s="124" t="s">
        <v>23</v>
      </c>
      <c r="H19" s="125"/>
      <c r="I19" s="99">
        <v>0</v>
      </c>
      <c r="J19" s="100">
        <f t="shared" ref="J19:J26" si="2">F19*H19*(1-I19/100)</f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x14ac:dyDescent="0.25">
      <c r="B20" s="120">
        <v>10</v>
      </c>
      <c r="C20" s="121"/>
      <c r="D20" s="122"/>
      <c r="E20" s="123"/>
      <c r="F20" s="124"/>
      <c r="G20" s="124" t="s">
        <v>23</v>
      </c>
      <c r="H20" s="125"/>
      <c r="I20" s="99">
        <v>0</v>
      </c>
      <c r="J20" s="100">
        <f t="shared" si="2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x14ac:dyDescent="0.25">
      <c r="B21" s="120">
        <v>11</v>
      </c>
      <c r="C21" s="126"/>
      <c r="D21" s="122"/>
      <c r="E21" s="123"/>
      <c r="F21" s="124"/>
      <c r="G21" s="124" t="s">
        <v>23</v>
      </c>
      <c r="H21" s="125"/>
      <c r="I21" s="99">
        <v>0</v>
      </c>
      <c r="J21" s="100">
        <f t="shared" si="2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x14ac:dyDescent="0.25">
      <c r="B22" s="120">
        <v>12</v>
      </c>
      <c r="C22" s="121"/>
      <c r="D22" s="122"/>
      <c r="E22" s="123"/>
      <c r="F22" s="124"/>
      <c r="G22" s="124" t="s">
        <v>23</v>
      </c>
      <c r="H22" s="125"/>
      <c r="I22" s="99">
        <v>0</v>
      </c>
      <c r="J22" s="100">
        <f t="shared" si="2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x14ac:dyDescent="0.25">
      <c r="B23" s="120">
        <v>13</v>
      </c>
      <c r="C23" s="126"/>
      <c r="D23" s="122"/>
      <c r="E23" s="123"/>
      <c r="F23" s="124"/>
      <c r="G23" s="124" t="s">
        <v>23</v>
      </c>
      <c r="H23" s="125"/>
      <c r="I23" s="99">
        <v>0</v>
      </c>
      <c r="J23" s="100">
        <f t="shared" si="2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x14ac:dyDescent="0.25">
      <c r="B24" s="120">
        <v>14</v>
      </c>
      <c r="C24" s="121"/>
      <c r="D24" s="122"/>
      <c r="E24" s="123"/>
      <c r="F24" s="124"/>
      <c r="G24" s="124" t="s">
        <v>23</v>
      </c>
      <c r="H24" s="125"/>
      <c r="I24" s="99">
        <v>0</v>
      </c>
      <c r="J24" s="100">
        <f t="shared" si="2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x14ac:dyDescent="0.25">
      <c r="B25" s="120">
        <v>15</v>
      </c>
      <c r="C25" s="108"/>
      <c r="D25" s="95"/>
      <c r="E25" s="96"/>
      <c r="F25" s="97"/>
      <c r="G25" s="97"/>
      <c r="H25" s="98"/>
      <c r="I25" s="99">
        <v>0</v>
      </c>
      <c r="J25" s="100">
        <f t="shared" si="2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x14ac:dyDescent="0.25">
      <c r="B26" s="120">
        <v>16</v>
      </c>
      <c r="C26" s="94"/>
      <c r="D26" s="95"/>
      <c r="E26" s="96"/>
      <c r="F26" s="97"/>
      <c r="G26" s="97"/>
      <c r="H26" s="98"/>
      <c r="I26" s="99">
        <v>0</v>
      </c>
      <c r="J26" s="100">
        <f t="shared" si="2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x14ac:dyDescent="0.2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 x14ac:dyDescent="0.3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8" x14ac:dyDescent="0.25">
      <c r="B29" s="42" t="s">
        <v>17</v>
      </c>
      <c r="C29" s="43"/>
      <c r="D29" s="37" t="s">
        <v>612</v>
      </c>
      <c r="E29" s="37"/>
      <c r="F29" s="44"/>
      <c r="G29" s="45" t="s">
        <v>3</v>
      </c>
      <c r="H29" s="46"/>
      <c r="I29" s="47"/>
      <c r="J29" s="48">
        <f>SUM(J11:J28)</f>
        <v>126360</v>
      </c>
    </row>
    <row r="30" spans="2:18" x14ac:dyDescent="0.2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8" x14ac:dyDescent="0.2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126360</v>
      </c>
    </row>
    <row r="32" spans="2:18" x14ac:dyDescent="0.2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24008.400000000001</v>
      </c>
    </row>
    <row r="33" spans="2:10" ht="15.75" thickBot="1" x14ac:dyDescent="0.3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150368.4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7"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8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topLeftCell="B1" zoomScale="85" zoomScaleNormal="85" workbookViewId="0">
      <pane ySplit="1" topLeftCell="A98" activePane="bottomLeft" state="frozen"/>
      <selection activeCell="B1" sqref="B1"/>
      <selection pane="bottomLeft" activeCell="C111" sqref="C111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6" t="s">
        <v>78</v>
      </c>
      <c r="C8" t="s">
        <v>79</v>
      </c>
      <c r="G8" t="s">
        <v>33</v>
      </c>
    </row>
    <row r="9" spans="1:13" x14ac:dyDescent="0.2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6" t="s">
        <v>288</v>
      </c>
      <c r="C52" t="s">
        <v>289</v>
      </c>
      <c r="G52" t="s">
        <v>33</v>
      </c>
    </row>
    <row r="53" spans="1:13" x14ac:dyDescent="0.2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6" t="s">
        <v>324</v>
      </c>
      <c r="C59" t="s">
        <v>325</v>
      </c>
      <c r="G59" t="s">
        <v>33</v>
      </c>
    </row>
    <row r="60" spans="1:13" x14ac:dyDescent="0.2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6" t="s">
        <v>446</v>
      </c>
      <c r="C86" t="s">
        <v>447</v>
      </c>
      <c r="G86" t="s">
        <v>33</v>
      </c>
    </row>
    <row r="87" spans="1:13" x14ac:dyDescent="0.25">
      <c r="A87">
        <v>86</v>
      </c>
      <c r="B87" s="36" t="s">
        <v>448</v>
      </c>
      <c r="C87" t="s">
        <v>449</v>
      </c>
      <c r="G87" t="s">
        <v>33</v>
      </c>
    </row>
    <row r="88" spans="1:13" x14ac:dyDescent="0.2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6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3" x14ac:dyDescent="0.2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x14ac:dyDescent="0.2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x14ac:dyDescent="0.2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13" x14ac:dyDescent="0.25">
      <c r="A110">
        <v>109</v>
      </c>
      <c r="B110" s="36" t="s">
        <v>602</v>
      </c>
      <c r="C110" t="s">
        <v>601</v>
      </c>
      <c r="I110" t="s">
        <v>603</v>
      </c>
    </row>
    <row r="111" spans="1:13" x14ac:dyDescent="0.2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107" r:id="rId1"/>
    <hyperlink ref="L109" r:id="rId2"/>
    <hyperlink ref="L111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2015-10-29T13:38:23Z</cp:lastPrinted>
  <dcterms:created xsi:type="dcterms:W3CDTF">2013-07-12T05:01:37Z</dcterms:created>
  <dcterms:modified xsi:type="dcterms:W3CDTF">2015-10-29T13:38:43Z</dcterms:modified>
</cp:coreProperties>
</file>