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<sst xmlns="http://schemas.openxmlformats.org/spreadsheetml/2006/main" count="863" uniqueCount="625">
  <si>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</si>
  <si>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</si>
  <si>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</si>
  <si>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</si>
  <si>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</si>
  <si>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</si>
  <si>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</si>
  <si>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</si>
  <si>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</si>
  <si>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</si>
  <si>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</si>
  <si>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</si>
  <si>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</si>
  <si>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</si>
  <si>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</si>
  <si>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</si>
  <si>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</si>
  <si>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</si>
  <si>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</si>
  <si>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</si>
  <si>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</si>
  <si>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</si>
  <si>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</si>
  <si>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</si>
  <si>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</si>
  <si>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</si>
  <si>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</si>
  <si>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</si>
  <si>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</si>
  <si>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</si>
  <si>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</si>
  <si>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</si>
  <si>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</si>
  <si>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</si>
  <si>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</si>
  <si>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</si>
  <si>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</si>
  <si>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</si>
  <si>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</si>
  <si>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</si>
  <si>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</si>
  <si>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</si>
  <si>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</si>
  <si>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</si>
  <si>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</si>
  <si>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</si>
  <si>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</si>
  <si>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</si>
  <si>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</si>
  <si>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</si>
  <si>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</si>
  <si>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</si>
  <si>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</si>
  <si>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</si>
  <si>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</si>
  <si>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</si>
  <si>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</si>
  <si>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</si>
  <si>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</si>
  <si>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</si>
  <si>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</si>
  <si>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</si>
  <si>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</si>
  <si>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</si>
  <si>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</si>
  <si>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</si>
  <si>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</si>
  <si>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</si>
  <si>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</si>
  <si>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</si>
  <si>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</si>
  <si>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</si>
  <si>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</si>
  <si>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</si>
  <si>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</si>
  <si>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</si>
  <si>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</si>
  <si>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</si>
  <si>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</si>
  <si>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</si>
  <si>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</si>
  <si>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</si>
  <si>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</si>
  <si>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</si>
  <si>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</si>
  <si>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</si>
  <si>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</si>
  <si>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</si>
  <si>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</si>
  <si>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</si>
  <si>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</si>
  <si>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</si>
  <si>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</si>
  <si>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</si>
  <si>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</si>
  <si>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</si>
  <si>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</si>
  <si>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</si>
  <si>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</si>
  <si>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</si>
  <si>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</si>
  <si>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</si>
  <si>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</si>
  <si>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</si>
  <si>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</si>
  <si>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</si>
  <si>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</si>
  <si>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</si>
  <si>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</si>
  <si>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</si>
  <si>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</si>
  <si>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</si>
  <si>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</si>
  <si>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</si>
  <si>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</si>
  <si>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</si>
  <si>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</si>
  <si>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</si>
  <si>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</si>
  <si>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</si>
  <si>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</si>
  <si>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</si>
  <si>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</si>
  <si>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</si>
  <si>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</si>
  <si>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</si>
  <si>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</si>
  <si>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</si>
  <si>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</si>
  <si>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</si>
  <si>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</si>
  <si>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</si>
  <si>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</si>
  <si>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</si>
  <si>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</si>
  <si>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</si>
  <si>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</si>
  <si>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</si>
  <si>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</si>
  <si>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</si>
  <si>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</si>
  <si>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</si>
  <si>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</si>
  <si>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</si>
  <si>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</si>
  <si>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</si>
  <si>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</si>
  <si>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</si>
  <si>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</si>
  <si>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</si>
  <si>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</si>
  <si>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</si>
  <si>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</si>
  <si>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</si>
  <si>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</si>
  <si>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</si>
  <si>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</si>
  <si>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</si>
  <si>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</si>
  <si>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</si>
  <si>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</si>
  <si>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</si>
  <si>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</si>
  <si>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</si>
  <si>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</si>
  <si>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</si>
  <si>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</si>
  <si>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</si>
  <si>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</si>
  <si>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</si>
  <si>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</si>
  <si>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</si>
  <si>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</si>
  <si>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</si>
  <si>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</si>
  <si>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</si>
  <si>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</si>
  <si>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</si>
  <si>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</si>
  <si>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</si>
  <si>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</si>
  <si>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</si>
  <si>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</si>
  <si>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</si>
  <si>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</si>
  <si>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</si>
  <si>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</si>
  <si>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</si>
  <si>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</si>
  <si>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</si>
  <si>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</si>
  <si>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</si>
  <si>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</si>
  <si>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</si>
  <si>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</si>
  <si>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</si>
  <si>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</si>
  <si>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</si>
  <si>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</si>
  <si>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</si>
  <si>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</si>
  <si>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</si>
  <si>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</si>
  <si>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</si>
  <si>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</si>
  <si>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</si>
  <si>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</si>
  <si>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</si>
  <si>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</si>
  <si>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</si>
  <si>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</si>
  <si>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</si>
  <si>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</si>
  <si>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</si>
  <si>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</si>
  <si>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</si>
  <si>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</si>
  <si>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</si>
  <si>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</si>
  <si>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</si>
  <si>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</si>
  <si>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</si>
  <si>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</si>
  <si>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</si>
  <si>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</si>
  <si>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</si>
  <si>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</si>
  <si>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</si>
  <si>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</si>
  <si>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</si>
  <si>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</si>
  <si>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</si>
  <si>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</si>
  <si>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</si>
  <si>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</si>
  <si>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</si>
  <si>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</si>
  <si>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</si>
  <si>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</si>
  <si>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</si>
  <si>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</si>
  <si>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</si>
  <si>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</si>
  <si>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</si>
  <si>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</si>
  <si>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</si>
  <si>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</si>
  <si>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</si>
  <si>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</si>
  <si>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</si>
  <si>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</si>
  <si>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</si>
  <si>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</si>
  <si>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</si>
  <si>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</si>
  <si>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</si>
  <si>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</si>
  <si>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</si>
  <si>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</si>
  <si>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</si>
  <si>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</si>
  <si>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</si>
  <si>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</si>
  <si>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</si>
  <si>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</si>
  <si>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</si>
  <si>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</si>
  <si>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</si>
  <si>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</si>
  <si>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</si>
  <si>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</si>
  <si>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</si>
  <si>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</si>
  <si>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</si>
  <si>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</si>
  <si>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</si>
  <si>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</si>
  <si>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</si>
  <si>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</si>
  <si>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</si>
  <si>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</si>
  <si>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</si>
  <si>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</si>
  <si>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</si>
  <si>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</si>
  <si>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</si>
  <si>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</si>
  <si>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</si>
  <si>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</si>
  <si>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</si>
  <si>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</si>
  <si>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</si>
  <si>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</si>
  <si>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</si>
  <si>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</si>
  <si>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</si>
  <si>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</si>
  <si>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</si>
  <si>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</si>
  <si>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</si>
  <si>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</si>
  <si>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</si>
  <si>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</si>
  <si>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</si>
  <si>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</si>
  <si>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</si>
  <si>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</si>
  <si>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</si>
  <si>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</si>
  <si>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</si>
  <si>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</si>
  <si>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</si>
  <si>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</si>
  <si>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</si>
  <si>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</si>
  <si>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</si>
  <si>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</si>
  <si>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</si>
  <si>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</si>
  <si>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</si>
  <si>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</si>
  <si>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</si>
  <si>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</si>
  <si>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</si>
  <si>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</si>
  <si>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</si>
  <si>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</si>
  <si>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</si>
  <si>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</si>
  <si>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</si>
  <si>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</si>
  <si>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</si>
  <si>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</si>
  <si>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</si>
  <si>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</si>
  <si>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</si>
  <si>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</si>
  <si>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</si>
  <si>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</si>
  <si>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</si>
  <si>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</si>
  <si>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</si>
  <si>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</si>
  <si>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</si>
  <si>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</si>
  <si>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</si>
  <si>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</si>
  <si>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</si>
  <si>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</si>
  <si>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</si>
  <si>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</si>
  <si>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</si>
  <si>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</si>
  <si>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</si>
  <si>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</si>
  <si>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</si>
  <si>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</si>
  <si>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</si>
  <si>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</si>
  <si>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</si>
  <si>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</si>
  <si>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</si>
  <si>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</si>
  <si>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</si>
  <si>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</si>
  <si>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</si>
  <si>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</si>
  <si>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</si>
  <si>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</si>
  <si>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</si>
  <si>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</si>
  <si>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</si>
  <si>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</si>
  <si>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</si>
  <si>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</si>
  <si>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</si>
  <si>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</si>
  <si>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</si>
  <si>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</si>
  <si>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</si>
  <si>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</si>
  <si>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</si>
  <si>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</si>
  <si>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</si>
  <si>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</si>
  <si>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</si>
  <si>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</si>
  <si>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</si>
  <si>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</si>
  <si>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</si>
  <si>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</si>
  <si>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</si>
  <si>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</si>
  <si>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</si>
  <si>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</si>
  <si>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</si>
  <si>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</si>
  <si>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</si>
  <si>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</si>
  <si>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</si>
  <si>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</si>
  <si>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</si>
  <si>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</si>
  <si>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</si>
  <si>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</si>
  <si>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</si>
  <si>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</si>
  <si>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</si>
  <si>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</si>
  <si>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</si>
  <si>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</si>
  <si>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</si>
  <si>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</si>
  <si>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</si>
  <si>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</si>
  <si>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</si>
  <si>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</si>
  <si>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</si>
  <si>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</si>
  <si>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</si>
  <si>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</si>
  <si>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</si>
  <si>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</si>
  <si>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</si>
  <si>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</si>
  <si>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</si>
  <si>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</si>
  <si>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</si>
  <si>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</si>
  <si>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</si>
  <si>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</si>
  <si>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</si>
  <si>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</si>
  <si>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</si>
  <si>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</si>
  <si>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</si>
  <si>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</si>
  <si>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</si>
  <si>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</si>
  <si>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</si>
  <si>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</si>
  <si>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</si>
  <si>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</si>
  <si>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</si>
  <si>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</si>
  <si>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</si>
  <si>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</si>
  <si>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</si>
  <si>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</si>
  <si>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</si>
  <si>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</si>
  <si>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</si>
  <si>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</si>
  <si>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</si>
  <si>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</si>
  <si>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</si>
  <si>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</si>
  <si>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</si>
  <si>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</si>
  <si>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</si>
  <si>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</si>
  <si>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</si>
  <si>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</si>
  <si>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</si>
  <si>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</si>
  <si>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</si>
  <si>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</si>
  <si>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</si>
  <si>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</si>
  <si>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</si>
  <si>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</si>
  <si>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</si>
  <si>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</si>
  <si>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</si>
  <si>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</si>
  <si>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</si>
  <si>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</si>
  <si>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</si>
  <si>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</si>
  <si>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</si>
  <si>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</si>
  <si>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</si>
  <si>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</si>
  <si>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</si>
  <si>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</si>
  <si>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</si>
  <si>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</si>
  <si>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</si>
  <si>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</si>
  <si>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</si>
  <si>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</si>
  <si>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</si>
  <si>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</si>
  <si>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</si>
  <si>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</si>
  <si>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</si>
  <si>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</si>
  <si>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</si>
  <si>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</si>
  <si>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</si>
  <si>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</si>
  <si>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</si>
  <si>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</si>
  <si>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</si>
  <si>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</si>
  <si>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</si>
  <si>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</si>
  <si>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</si>
  <si>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</si>
  <si>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</si>
  <si>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</si>
  <si>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</si>
  <si>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</si>
  <si>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</si>
  <si>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</si>
  <si>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</si>
  <si>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</si>
  <si>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</si>
  <si>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</si>
  <si>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</si>
  <si>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</si>
  <si>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</si>
  <si>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</si>
  <si>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</si>
  <si>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</si>
  <si>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</si>
  <si>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</si>
  <si>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</si>
  <si>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</si>
  <si>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</si>
  <si>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</si>
  <si>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</si>
  <si>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</si>
  <si>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</si>
  <si>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</si>
  <si>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</si>
  <si>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</si>
  <si>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</si>
  <si>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</si>
  <si>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</si>
  <si>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</si>
  <si>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</si>
  <si>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</si>
  <si>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</si>
  <si>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</si>
  <si>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</si>
  <si>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</si>
  <si>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</si>
  <si>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</si>
  <si>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</si>
  <si>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</si>
  <si>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</si>
  <si>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</si>
  <si>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</si>
  <si>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</si>
  <si>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</si>
  <si>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</si>
  <si>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</si>
  <si>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</si>
  <si>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</si>
  <si>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</si>
  <si>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</si>
  <si>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</si>
  <si>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</si>
  <si>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</si>
  <si>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</si>
  <si>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</si>
  <si>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</si>
  <si>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</si>
  <si>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</si>
  <si>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</si>
  <si>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</si>
  <si>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</si>
  <si>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</si>
  <si>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</si>
  <si>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</si>
  <si>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</si>
  <si>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</si>
  <si>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</si>
  <si>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</si>
  <si>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</si>
  <si>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</si>
  <si>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</si>
  <si>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</si>
  <si>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</si>
  <si>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</si>
  <si>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</si>
  <si>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</si>
  <si>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</si>
  <si>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</si>
  <si>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</si>
  <si>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</si>
  <si>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</si>
  <si>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</si>
  <si>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</si>
  <si>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</si>
  <si>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</si>
  <si>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</si>
  <si>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</si>
  <si>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</si>
  <si>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</si>
  <si>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</si>
  <si>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</si>
  <si>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</si>
  <si>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</si>
  <si>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</si>
  <si>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</si>
  <si>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</si>
  <si>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</si>
  <si>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</si>
  <si>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DANIEL DARRIGRANDI</t>
  </si>
  <si>
    <t>GABRIEL CUCOCH</t>
  </si>
  <si>
    <t>PTO. NATALES</t>
  </si>
  <si>
    <t>TRANSFERENCIA ELEC.</t>
  </si>
  <si>
    <t>CERVECERIA PATAGONIA LTDA.</t>
  </si>
  <si>
    <t>CERVECERIA</t>
  </si>
  <si>
    <t>BORIES 430</t>
  </si>
  <si>
    <t>METRO</t>
  </si>
  <si>
    <t>MANGUERA SANITARIA 3/4" SYD -40º + 125º C</t>
  </si>
  <si>
    <t>MANGUERA SANITARIA 1.1/2" (38 mm) SYD  -40º + 125º C</t>
  </si>
  <si>
    <t>DISPONIBILIDAD INMEDIATA PREVIA CONFIRMACION</t>
  </si>
  <si>
    <t>DEL PAGO</t>
  </si>
  <si>
    <t>DANUS</t>
  </si>
  <si>
    <t>TUBO SILICONA 5/16" 2 BAR PRESION COLOR NARANJA</t>
  </si>
  <si>
    <t>TUBO SILICONA 3/16" 2 BAR PRESION COLOR NARANJA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</si>
</sst>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7" xfId="0" applyNumberFormat="1" applyFont="1" applyFill="1" applyBorder="1" applyAlignment="1" applyProtection="1">
      <alignment horizontal="center" vertical="top"/>
      <protection locked="0"/>
    </xf>
    <xf numFmtId="0" fontId="11" fillId="33" borderId="37" xfId="0" applyFont="1" applyFill="1" applyBorder="1" applyAlignment="1" applyProtection="1">
      <alignment horizontal="center" vertical="top"/>
      <protection locked="0"/>
    </xf>
    <xf numFmtId="166" fontId="11" fillId="33" borderId="37" xfId="0" applyNumberFormat="1" applyFont="1" applyFill="1" applyBorder="1" applyAlignment="1" applyProtection="1">
      <alignment horizontal="center" vertical="top"/>
      <protection/>
    </xf>
    <xf numFmtId="166" fontId="11" fillId="33" borderId="37" xfId="0" applyNumberFormat="1" applyFont="1" applyFill="1" applyBorder="1" applyAlignment="1" applyProtection="1">
      <alignment horizontal="center" vertical="top"/>
      <protection locked="0"/>
    </xf>
    <xf numFmtId="166" fontId="11" fillId="33" borderId="15" xfId="0" applyNumberFormat="1" applyFont="1" applyFill="1" applyBorder="1" applyAlignment="1" applyProtection="1">
      <alignment horizontal="center" vertical="top"/>
      <protection/>
    </xf>
    <xf numFmtId="0" fontId="11" fillId="33" borderId="35" xfId="0" applyFont="1" applyFill="1" applyBorder="1" applyAlignment="1" applyProtection="1">
      <alignment horizontal="center" vertical="top"/>
      <protection locked="0"/>
    </xf>
    <xf numFmtId="166" fontId="11" fillId="33" borderId="35" xfId="0" applyNumberFormat="1" applyFont="1" applyFill="1" applyBorder="1" applyAlignment="1" applyProtection="1">
      <alignment horizontal="center" vertical="top"/>
      <protection/>
    </xf>
    <xf numFmtId="166" fontId="11" fillId="33" borderId="35" xfId="0" applyNumberFormat="1" applyFont="1" applyFill="1" applyBorder="1" applyAlignment="1" applyProtection="1">
      <alignment horizontal="center" vertical="top"/>
      <protection locked="0"/>
    </xf>
    <xf numFmtId="166" fontId="11" fillId="33" borderId="12" xfId="0" applyNumberFormat="1" applyFont="1" applyFill="1" applyBorder="1" applyAlignment="1" applyProtection="1">
      <alignment horizontal="center" vertical="top"/>
      <protection/>
    </xf>
    <xf numFmtId="0" fontId="11" fillId="33" borderId="14" xfId="0" applyFont="1" applyFill="1" applyBorder="1" applyAlignment="1" applyProtection="1">
      <alignment vertical="top"/>
      <protection locked="0"/>
    </xf>
    <xf numFmtId="0" fontId="11" fillId="33" borderId="0" xfId="0" applyFont="1" applyFill="1" applyBorder="1" applyAlignment="1" applyProtection="1">
      <alignment vertical="top"/>
      <protection locked="0"/>
    </xf>
    <xf numFmtId="0" fontId="11" fillId="33" borderId="15" xfId="0" applyFont="1" applyFill="1" applyBorder="1" applyAlignment="1" applyProtection="1">
      <alignment vertical="top"/>
      <protection locked="0"/>
    </xf>
    <xf numFmtId="0" fontId="11" fillId="33" borderId="35" xfId="0" applyNumberFormat="1" applyFont="1" applyFill="1" applyBorder="1" applyAlignment="1" applyProtection="1">
      <alignment horizontal="center" vertical="top"/>
      <protection locked="0"/>
    </xf>
    <xf numFmtId="0" fontId="11" fillId="33" borderId="14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15" xfId="0" applyFont="1" applyFill="1" applyBorder="1" applyAlignment="1" applyProtection="1">
      <alignment horizontal="left" vertical="top" wrapText="1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 vertical="top"/>
      <protection locked="0"/>
    </xf>
    <xf numFmtId="0" fontId="11" fillId="33" borderId="11" xfId="0" applyFont="1" applyFill="1" applyBorder="1" applyAlignment="1" applyProtection="1">
      <alignment vertical="top"/>
      <protection locked="0"/>
    </xf>
    <xf numFmtId="0" fontId="11" fillId="33" borderId="12" xfId="0" applyFont="1" applyFill="1" applyBorder="1" applyAlignment="1" applyProtection="1">
      <alignment vertical="top"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076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0">
      <selection activeCell="F13" sqref="F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2.003906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3109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3"/>
      <c r="E4" s="68" t="s">
        <v>12</v>
      </c>
      <c r="F4" s="69" t="s">
        <v>616</v>
      </c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30"/>
      <c r="F5" s="130"/>
      <c r="G5" s="130"/>
      <c r="H5" s="130"/>
      <c r="I5" s="130"/>
      <c r="J5" s="131"/>
      <c r="K5" s="20"/>
    </row>
    <row r="6" spans="2:10" ht="17.25" customHeight="1">
      <c r="B6" s="72" t="s">
        <v>27</v>
      </c>
      <c r="C6" s="132" t="s">
        <v>614</v>
      </c>
      <c r="D6" s="132"/>
      <c r="E6" s="73" t="s">
        <v>7</v>
      </c>
      <c r="F6" s="130" t="s">
        <v>612</v>
      </c>
      <c r="G6" s="130"/>
      <c r="H6" s="130"/>
      <c r="I6" s="76"/>
      <c r="J6" s="77"/>
    </row>
    <row r="7" spans="2:10" ht="15">
      <c r="B7" s="72" t="s">
        <v>25</v>
      </c>
      <c r="C7" s="73"/>
      <c r="D7" s="75" t="s">
        <v>615</v>
      </c>
      <c r="E7" s="73" t="s">
        <v>8</v>
      </c>
      <c r="F7" s="130" t="s">
        <v>612</v>
      </c>
      <c r="G7" s="130"/>
      <c r="H7" s="130"/>
      <c r="I7" s="73" t="s">
        <v>26</v>
      </c>
      <c r="J7" s="78" t="s">
        <v>610</v>
      </c>
    </row>
    <row r="8" spans="2:12" ht="15.75" thickBot="1">
      <c r="B8" s="128" t="s">
        <v>28</v>
      </c>
      <c r="C8" s="129"/>
      <c r="D8" s="75" t="s">
        <v>613</v>
      </c>
      <c r="E8" s="73" t="s">
        <v>11</v>
      </c>
      <c r="F8" s="130" t="s">
        <v>611</v>
      </c>
      <c r="G8" s="130"/>
      <c r="H8" s="130"/>
      <c r="I8" s="73" t="s">
        <v>14</v>
      </c>
      <c r="J8" s="79">
        <f ca="1">TODAY()</f>
        <v>42275</v>
      </c>
      <c r="K8" s="20"/>
      <c r="L8" s="20"/>
    </row>
    <row r="9" spans="2:18" ht="16.5" thickBot="1" thickTop="1">
      <c r="B9" s="80"/>
      <c r="C9" s="81"/>
      <c r="D9" s="105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22" t="s">
        <v>24</v>
      </c>
      <c r="D10" s="123"/>
      <c r="E10" s="124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8">
        <v>1</v>
      </c>
      <c r="C11" s="125" t="s">
        <v>623</v>
      </c>
      <c r="D11" s="126"/>
      <c r="E11" s="127"/>
      <c r="F11" s="111">
        <v>25</v>
      </c>
      <c r="G11" s="111" t="s">
        <v>617</v>
      </c>
      <c r="H11" s="112">
        <v>1600</v>
      </c>
      <c r="I11" s="113">
        <v>0</v>
      </c>
      <c r="J11" s="114">
        <f>F11*H11*(1-I11/100)</f>
        <v>40000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106">
        <v>2</v>
      </c>
      <c r="C12" s="115" t="s">
        <v>624</v>
      </c>
      <c r="D12" s="116"/>
      <c r="E12" s="117"/>
      <c r="F12" s="107">
        <v>25</v>
      </c>
      <c r="G12" s="107" t="s">
        <v>617</v>
      </c>
      <c r="H12" s="108">
        <v>1300</v>
      </c>
      <c r="I12" s="109">
        <v>0</v>
      </c>
      <c r="J12" s="110">
        <f>F12*H12*(1-I12/100)</f>
        <v>32500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0" ref="R12:R28">Q12*P12</f>
        <v>0</v>
      </c>
    </row>
    <row r="13" spans="2:18" ht="24.75" customHeight="1">
      <c r="B13" s="106">
        <v>3</v>
      </c>
      <c r="C13" s="119" t="s">
        <v>619</v>
      </c>
      <c r="D13" s="120"/>
      <c r="E13" s="121"/>
      <c r="F13" s="107">
        <v>10</v>
      </c>
      <c r="G13" s="107" t="s">
        <v>617</v>
      </c>
      <c r="H13" s="108">
        <f>+R13</f>
        <v>22534.5</v>
      </c>
      <c r="I13" s="109">
        <v>0</v>
      </c>
      <c r="J13" s="110">
        <f>F13*H13*(1-I13/100)</f>
        <v>225345</v>
      </c>
      <c r="K13" s="28" t="s">
        <v>622</v>
      </c>
      <c r="L13" s="29">
        <v>15023</v>
      </c>
      <c r="M13" s="29"/>
      <c r="N13" s="29"/>
      <c r="O13" s="29"/>
      <c r="P13" s="30">
        <v>1.5</v>
      </c>
      <c r="Q13" s="31">
        <f>+L13</f>
        <v>15023</v>
      </c>
      <c r="R13" s="35">
        <f t="shared" si="0"/>
        <v>22534.5</v>
      </c>
    </row>
    <row r="14" spans="2:18" ht="15">
      <c r="B14" s="106">
        <v>4</v>
      </c>
      <c r="C14" s="115" t="s">
        <v>618</v>
      </c>
      <c r="D14" s="116"/>
      <c r="E14" s="117"/>
      <c r="F14" s="107">
        <v>10</v>
      </c>
      <c r="G14" s="107" t="s">
        <v>617</v>
      </c>
      <c r="H14" s="108">
        <f>+R14</f>
        <v>17001</v>
      </c>
      <c r="I14" s="109">
        <v>0</v>
      </c>
      <c r="J14" s="110">
        <f>F14*H14*(1-I14/100)</f>
        <v>170010</v>
      </c>
      <c r="K14" s="28" t="s">
        <v>622</v>
      </c>
      <c r="L14" s="29">
        <v>11334</v>
      </c>
      <c r="M14" s="29"/>
      <c r="N14" s="29"/>
      <c r="O14" s="29"/>
      <c r="P14" s="30">
        <v>1.5</v>
      </c>
      <c r="Q14" s="31">
        <f>+L14</f>
        <v>11334</v>
      </c>
      <c r="R14" s="35">
        <f t="shared" si="0"/>
        <v>17001</v>
      </c>
    </row>
    <row r="15" spans="2:18" ht="15">
      <c r="B15" s="89"/>
      <c r="C15" s="90"/>
      <c r="D15" s="91"/>
      <c r="E15" s="92"/>
      <c r="F15" s="93"/>
      <c r="G15" s="93"/>
      <c r="H15" s="94"/>
      <c r="I15" s="95"/>
      <c r="J15" s="96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89"/>
      <c r="C16" s="90"/>
      <c r="D16" s="104"/>
      <c r="E16" s="104"/>
      <c r="F16" s="93"/>
      <c r="G16" s="93"/>
      <c r="H16" s="94"/>
      <c r="I16" s="95"/>
      <c r="J16" s="96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89"/>
      <c r="C17" s="104"/>
      <c r="D17" s="91"/>
      <c r="E17" s="92"/>
      <c r="F17" s="93"/>
      <c r="G17" s="93"/>
      <c r="H17" s="94"/>
      <c r="I17" s="95"/>
      <c r="J17" s="96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89"/>
      <c r="C18" s="90"/>
      <c r="D18" s="91"/>
      <c r="E18" s="92"/>
      <c r="F18" s="93"/>
      <c r="G18" s="93"/>
      <c r="H18" s="94"/>
      <c r="I18" s="95"/>
      <c r="J18" s="96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89"/>
      <c r="C19" s="90"/>
      <c r="D19" s="91"/>
      <c r="E19" s="92"/>
      <c r="F19" s="93"/>
      <c r="G19" s="93"/>
      <c r="H19" s="94"/>
      <c r="I19" s="95"/>
      <c r="J19" s="96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89"/>
      <c r="C20" s="90"/>
      <c r="D20" s="91"/>
      <c r="E20" s="92"/>
      <c r="F20" s="93"/>
      <c r="G20" s="93"/>
      <c r="H20" s="94"/>
      <c r="I20" s="95"/>
      <c r="J20" s="96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89"/>
      <c r="C21" s="90"/>
      <c r="D21" s="91"/>
      <c r="E21" s="92"/>
      <c r="F21" s="93"/>
      <c r="G21" s="93"/>
      <c r="H21" s="94"/>
      <c r="I21" s="95"/>
      <c r="J21" s="96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89"/>
      <c r="C22" s="90"/>
      <c r="D22" s="91"/>
      <c r="E22" s="92"/>
      <c r="F22" s="93"/>
      <c r="G22" s="93"/>
      <c r="H22" s="94"/>
      <c r="I22" s="95"/>
      <c r="J22" s="96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89"/>
      <c r="C23" s="90"/>
      <c r="D23" s="91"/>
      <c r="E23" s="92"/>
      <c r="F23" s="93"/>
      <c r="G23" s="93"/>
      <c r="H23" s="94"/>
      <c r="I23" s="95"/>
      <c r="J23" s="96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89"/>
      <c r="C24" s="90"/>
      <c r="D24" s="91"/>
      <c r="E24" s="92"/>
      <c r="F24" s="93"/>
      <c r="G24" s="93"/>
      <c r="H24" s="94"/>
      <c r="I24" s="95"/>
      <c r="J24" s="96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89"/>
      <c r="C25" s="90"/>
      <c r="D25" s="91"/>
      <c r="E25" s="92"/>
      <c r="F25" s="93"/>
      <c r="G25" s="93"/>
      <c r="H25" s="94"/>
      <c r="I25" s="95"/>
      <c r="J25" s="96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89"/>
      <c r="C26" s="90"/>
      <c r="D26" s="91"/>
      <c r="E26" s="92"/>
      <c r="F26" s="93"/>
      <c r="G26" s="93"/>
      <c r="H26" s="94"/>
      <c r="I26" s="95"/>
      <c r="J26" s="96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89"/>
      <c r="C27" s="90"/>
      <c r="D27" s="91"/>
      <c r="E27" s="92"/>
      <c r="F27" s="93"/>
      <c r="G27" s="93"/>
      <c r="H27" s="94"/>
      <c r="I27" s="95"/>
      <c r="J27" s="96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89"/>
      <c r="C28" s="97"/>
      <c r="D28" s="98"/>
      <c r="E28" s="99"/>
      <c r="F28" s="93"/>
      <c r="G28" s="93"/>
      <c r="H28" s="100"/>
      <c r="I28" s="101"/>
      <c r="J28" s="102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 t="s">
        <v>620</v>
      </c>
      <c r="E29" s="37"/>
      <c r="F29" s="44"/>
      <c r="G29" s="45" t="s">
        <v>3</v>
      </c>
      <c r="H29" s="46"/>
      <c r="I29" s="47"/>
      <c r="J29" s="48">
        <f>SUM(J11:J28)</f>
        <v>467855</v>
      </c>
    </row>
    <row r="30" spans="2:10" ht="15">
      <c r="B30" s="49"/>
      <c r="C30" s="50"/>
      <c r="D30" s="51" t="s">
        <v>621</v>
      </c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467855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88892.45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556747.45</v>
      </c>
    </row>
  </sheetData>
  <sheetProtection formatCells="0"/>
  <mergeCells count="9">
    <mergeCell ref="C13:E13"/>
    <mergeCell ref="C10:E10"/>
    <mergeCell ref="C11:E11"/>
    <mergeCell ref="B8:C8"/>
    <mergeCell ref="E5:J5"/>
    <mergeCell ref="F6:H6"/>
    <mergeCell ref="F7:H7"/>
    <mergeCell ref="F8:H8"/>
    <mergeCell ref="C6:D6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2015-09-28T16:58:18Z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