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<sst xmlns="http://schemas.openxmlformats.org/spreadsheetml/2006/main" count="865" uniqueCount="623">
  <si>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</si>
  <si>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</si>
  <si>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</si>
  <si>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</si>
  <si>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</si>
  <si>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</si>
  <si>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</si>
  <si>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</si>
  <si>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</si>
  <si>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</si>
  <si>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</si>
  <si>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</si>
  <si>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</si>
  <si>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</si>
  <si>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</si>
  <si>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</si>
  <si>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</si>
  <si>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</si>
  <si>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</si>
  <si>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</si>
  <si>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</si>
  <si>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</si>
  <si>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</si>
  <si>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</si>
  <si>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</si>
  <si>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</si>
  <si>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</si>
  <si>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</si>
  <si>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</si>
  <si>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</si>
  <si>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</si>
  <si>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</si>
  <si>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</si>
  <si>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</si>
  <si>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</si>
  <si>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</si>
  <si>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</si>
  <si>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</si>
  <si>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</si>
  <si>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</si>
  <si>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</si>
  <si>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</si>
  <si>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</si>
  <si>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</si>
  <si>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</si>
  <si>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</si>
  <si>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</si>
  <si>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</si>
  <si>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</si>
  <si>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</si>
  <si>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</si>
  <si>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</si>
  <si>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</si>
  <si>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</si>
  <si>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</si>
  <si>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</si>
  <si>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</si>
  <si>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</si>
  <si>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</si>
  <si>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</si>
  <si>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</si>
  <si>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</si>
  <si>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</si>
  <si>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</si>
  <si>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</si>
  <si>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</si>
  <si>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</si>
  <si>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</si>
  <si>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</si>
  <si>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</si>
  <si>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</si>
  <si>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</si>
  <si>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</si>
  <si>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</si>
  <si>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</si>
  <si>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</si>
  <si>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</si>
  <si>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</si>
  <si>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</si>
  <si>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</si>
  <si>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</si>
  <si>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</si>
  <si>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</si>
  <si>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</si>
  <si>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</si>
  <si>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</si>
  <si>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</si>
  <si>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</si>
  <si>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</si>
  <si>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</si>
  <si>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</si>
  <si>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</si>
  <si>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</si>
  <si>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</si>
  <si>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</si>
  <si>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</si>
  <si>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</si>
  <si>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</si>
  <si>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</si>
  <si>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</si>
  <si>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</si>
  <si>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</si>
  <si>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</si>
  <si>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</si>
  <si>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</si>
  <si>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</si>
  <si>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</si>
  <si>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</si>
  <si>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</si>
  <si>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</si>
  <si>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</si>
  <si>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</si>
  <si>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</si>
  <si>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</si>
  <si>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</si>
  <si>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</si>
  <si>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</si>
  <si>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</si>
  <si>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</si>
  <si>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</si>
  <si>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</si>
  <si>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</si>
  <si>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</si>
  <si>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</si>
  <si>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</si>
  <si>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</si>
  <si>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</si>
  <si>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</si>
  <si>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</si>
  <si>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</si>
  <si>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</si>
  <si>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</si>
  <si>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</si>
  <si>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</si>
  <si>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</si>
  <si>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</si>
  <si>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</si>
  <si>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</si>
  <si>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</si>
  <si>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</si>
  <si>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</si>
  <si>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</si>
  <si>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</si>
  <si>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</si>
  <si>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</si>
  <si>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</si>
  <si>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</si>
  <si>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</si>
  <si>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</si>
  <si>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</si>
  <si>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</si>
  <si>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</si>
  <si>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</si>
  <si>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</si>
  <si>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</si>
  <si>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</si>
  <si>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</si>
  <si>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</si>
  <si>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</si>
  <si>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</si>
  <si>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</si>
  <si>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</si>
  <si>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</si>
  <si>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</si>
  <si>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</si>
  <si>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</si>
  <si>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</si>
  <si>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</si>
  <si>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</si>
  <si>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</si>
  <si>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</si>
  <si>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</si>
  <si>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</si>
  <si>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</si>
  <si>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</si>
  <si>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</si>
  <si>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</si>
  <si>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</si>
  <si>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</si>
  <si>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</si>
  <si>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</si>
  <si>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</si>
  <si>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</si>
  <si>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</si>
  <si>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</si>
  <si>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</si>
  <si>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</si>
  <si>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</si>
  <si>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</si>
  <si>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</si>
  <si>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</si>
  <si>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</si>
  <si>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</si>
  <si>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</si>
  <si>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</si>
  <si>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</si>
  <si>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</si>
  <si>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</si>
  <si>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</si>
  <si>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</si>
  <si>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</si>
  <si>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</si>
  <si>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</si>
  <si>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</si>
  <si>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</si>
  <si>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</si>
  <si>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</si>
  <si>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</si>
  <si>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</si>
  <si>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</si>
  <si>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</si>
  <si>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</si>
  <si>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</si>
  <si>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</si>
  <si>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</si>
  <si>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</si>
  <si>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</si>
  <si>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</si>
  <si>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</si>
  <si>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</si>
  <si>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</si>
  <si>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</si>
  <si>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</si>
  <si>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</si>
  <si>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</si>
  <si>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</si>
  <si>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</si>
  <si>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</si>
  <si>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</si>
  <si>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</si>
  <si>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</si>
  <si>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</si>
  <si>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</si>
  <si>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</si>
  <si>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</si>
  <si>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</si>
  <si>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</si>
  <si>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</si>
  <si>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</si>
  <si>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</si>
  <si>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</si>
  <si>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</si>
  <si>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</si>
  <si>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</si>
  <si>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</si>
  <si>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</si>
  <si>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</si>
  <si>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</si>
  <si>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</si>
  <si>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</si>
  <si>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</si>
  <si>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</si>
  <si>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</si>
  <si>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</si>
  <si>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</si>
  <si>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</si>
  <si>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</si>
  <si>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</si>
  <si>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</si>
  <si>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</si>
  <si>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</si>
  <si>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</si>
  <si>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</si>
  <si>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</si>
  <si>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</si>
  <si>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</si>
  <si>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</si>
  <si>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</si>
  <si>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</si>
  <si>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</si>
  <si>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</si>
  <si>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</si>
  <si>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</si>
  <si>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</si>
  <si>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</si>
  <si>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</si>
  <si>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</si>
  <si>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</si>
  <si>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</si>
  <si>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</si>
  <si>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</si>
  <si>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</si>
  <si>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</si>
  <si>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</si>
  <si>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</si>
  <si>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</si>
  <si>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</si>
  <si>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</si>
  <si>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</si>
  <si>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</si>
  <si>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</si>
  <si>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</si>
  <si>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</si>
  <si>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</si>
  <si>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</si>
  <si>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</si>
  <si>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</si>
  <si>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</si>
  <si>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</si>
  <si>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</si>
  <si>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</si>
  <si>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</si>
  <si>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</si>
  <si>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</si>
  <si>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</si>
  <si>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</si>
  <si>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</si>
  <si>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</si>
  <si>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</si>
  <si>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</si>
  <si>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</si>
  <si>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</si>
  <si>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</si>
  <si>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</si>
  <si>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</si>
  <si>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</si>
  <si>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</si>
  <si>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</si>
  <si>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</si>
  <si>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</si>
  <si>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</si>
  <si>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</si>
  <si>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</si>
  <si>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</si>
  <si>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</si>
  <si>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</si>
  <si>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</si>
  <si>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</si>
  <si>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</si>
  <si>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</si>
  <si>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</si>
  <si>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</si>
  <si>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</si>
  <si>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</si>
  <si>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</si>
  <si>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</si>
  <si>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</si>
  <si>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</si>
  <si>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</si>
  <si>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</si>
  <si>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</si>
  <si>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</si>
  <si>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</si>
  <si>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</si>
  <si>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</si>
  <si>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</si>
  <si>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</si>
  <si>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</si>
  <si>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</si>
  <si>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</si>
  <si>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</si>
  <si>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</si>
  <si>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</si>
  <si>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</si>
  <si>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</si>
  <si>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</si>
  <si>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</si>
  <si>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</si>
  <si>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</si>
  <si>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</si>
  <si>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</si>
  <si>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</si>
  <si>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</si>
  <si>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</si>
  <si>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</si>
  <si>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</si>
  <si>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</si>
  <si>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</si>
  <si>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</si>
  <si>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</si>
  <si>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</si>
  <si>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</si>
  <si>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</si>
  <si>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</si>
  <si>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</si>
  <si>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</si>
  <si>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</si>
  <si>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</si>
  <si>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</si>
  <si>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</si>
  <si>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</si>
  <si>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</si>
  <si>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</si>
  <si>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</si>
  <si>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</si>
  <si>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</si>
  <si>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</si>
  <si>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</si>
  <si>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</si>
  <si>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</si>
  <si>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</si>
  <si>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</si>
  <si>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</si>
  <si>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</si>
  <si>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</si>
  <si>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</si>
  <si>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</si>
  <si>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</si>
  <si>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</si>
  <si>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</si>
  <si>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</si>
  <si>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</si>
  <si>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</si>
  <si>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</si>
  <si>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</si>
  <si>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</si>
  <si>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</si>
  <si>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</si>
  <si>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</si>
  <si>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</si>
  <si>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</si>
  <si>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</si>
  <si>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</si>
  <si>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</si>
  <si>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</si>
  <si>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</si>
  <si>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</si>
  <si>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</si>
  <si>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</si>
  <si>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</si>
  <si>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</si>
  <si>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</si>
  <si>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</si>
  <si>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</si>
  <si>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</si>
  <si>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</si>
  <si>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</si>
  <si>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</si>
  <si>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</si>
  <si>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</si>
  <si>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</si>
  <si>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</si>
  <si>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</si>
  <si>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</si>
  <si>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</si>
  <si>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</si>
  <si>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</si>
  <si>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</si>
  <si>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</si>
  <si>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</si>
  <si>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</si>
  <si>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</si>
  <si>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</si>
  <si>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</si>
  <si>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</si>
  <si>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</si>
  <si>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</si>
  <si>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</si>
  <si>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</si>
  <si>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</si>
  <si>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</si>
  <si>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</si>
  <si>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</si>
  <si>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</si>
  <si>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</si>
  <si>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</si>
  <si>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</si>
  <si>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</si>
  <si>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</si>
  <si>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</si>
  <si>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</si>
  <si>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</si>
  <si>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</si>
  <si>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</si>
  <si>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</si>
  <si>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</si>
  <si>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</si>
  <si>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</si>
  <si>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</si>
  <si>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</si>
  <si>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</si>
  <si>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</si>
  <si>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</si>
  <si>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</si>
  <si>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</si>
  <si>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</si>
  <si>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</si>
  <si>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</si>
  <si>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</si>
  <si>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</si>
  <si>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</si>
  <si>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</si>
  <si>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</si>
  <si>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</si>
  <si>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</si>
  <si>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</si>
  <si>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</si>
  <si>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</si>
  <si>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</si>
  <si>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</si>
  <si>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</si>
  <si>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</si>
  <si>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</si>
  <si>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</si>
  <si>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</si>
  <si>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</si>
  <si>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</si>
  <si>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</si>
  <si>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</si>
  <si>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</si>
  <si>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</si>
  <si>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</si>
  <si>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</si>
  <si>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</si>
  <si>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</si>
  <si>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</si>
  <si>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</si>
  <si>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</si>
  <si>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</si>
  <si>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</si>
  <si>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</si>
  <si>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</si>
  <si>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</si>
  <si>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</si>
  <si>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</si>
  <si>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</si>
  <si>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</si>
  <si>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</si>
  <si>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</si>
  <si>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</si>
  <si>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</si>
  <si>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</si>
  <si>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</si>
  <si>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</si>
  <si>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</si>
  <si>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</si>
  <si>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</si>
  <si>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</si>
  <si>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</si>
  <si>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</si>
  <si>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</si>
  <si>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</si>
  <si>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</si>
  <si>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</si>
  <si>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</si>
  <si>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</si>
  <si>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</si>
  <si>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</si>
  <si>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</si>
  <si>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</si>
  <si>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</si>
  <si>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</si>
  <si>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</si>
  <si>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</si>
  <si>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</si>
  <si>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</si>
  <si>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</si>
  <si>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</si>
  <si>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</si>
  <si>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</si>
  <si>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</si>
  <si>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</si>
  <si>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</si>
  <si>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</si>
  <si>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</si>
  <si>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</si>
  <si>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</si>
  <si>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</si>
  <si>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</si>
  <si>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</si>
  <si>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</si>
  <si>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</si>
  <si>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</si>
  <si>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</si>
  <si>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</si>
  <si>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</si>
  <si>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</si>
  <si>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</si>
  <si>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</si>
  <si>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</si>
  <si>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</si>
  <si>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</si>
  <si>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</si>
  <si>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</si>
  <si>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</si>
  <si>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</si>
  <si>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</si>
  <si>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</si>
  <si>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</si>
  <si>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</si>
  <si>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</si>
  <si>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</si>
  <si>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</si>
  <si>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</si>
  <si>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</si>
  <si>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</si>
  <si>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</si>
  <si>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</si>
  <si>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</si>
  <si>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</si>
  <si>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</si>
  <si>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</si>
  <si>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</si>
  <si>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</si>
  <si>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</si>
  <si>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</si>
  <si>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</si>
  <si>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</si>
  <si>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</si>
  <si>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</si>
  <si>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</si>
  <si>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</si>
  <si>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</si>
  <si>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</si>
  <si>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</si>
  <si>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</si>
  <si>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</si>
  <si>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</si>
  <si>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</si>
  <si>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</si>
  <si>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</si>
  <si>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30 DIAS OC</t>
  </si>
  <si>
    <t>ROSSELOT</t>
  </si>
  <si>
    <t>COPLA GALV 150 NPT 1/2" CH</t>
  </si>
  <si>
    <t>NIPLE TUERCA GALV.NPT 150 1/2"</t>
  </si>
  <si>
    <t>CODO 90º GALV NPT 150 1/2" CH</t>
  </si>
  <si>
    <t>CAÑERIA GALVANIZADA 1/2" (6 METROS)</t>
  </si>
  <si>
    <t>TIRA</t>
  </si>
  <si>
    <t>CURVA 90º GALV HE BSP 150 1/2"</t>
  </si>
  <si>
    <t>VALVULA BOLA 1/2" AIRE-AGUA</t>
  </si>
  <si>
    <t>DIMACO</t>
  </si>
  <si>
    <t>AYAGON</t>
  </si>
  <si>
    <t>DANUS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</si>
</sst>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4">
      <selection activeCell="E16" sqref="E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3074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73"/>
      <c r="D6" s="75" t="s">
        <v>612</v>
      </c>
      <c r="E6" s="73" t="s">
        <v>7</v>
      </c>
      <c r="F6" s="118"/>
      <c r="G6" s="118"/>
      <c r="H6" s="118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8" t="s">
        <v>29</v>
      </c>
      <c r="G7" s="118"/>
      <c r="H7" s="118"/>
      <c r="I7" s="73" t="s">
        <v>26</v>
      </c>
      <c r="J7" s="78"/>
    </row>
    <row r="8" spans="2:12" ht="15.75" thickBot="1">
      <c r="B8" s="116" t="s">
        <v>28</v>
      </c>
      <c r="C8" s="117"/>
      <c r="D8" s="75" t="s">
        <v>611</v>
      </c>
      <c r="E8" s="73" t="s">
        <v>11</v>
      </c>
      <c r="F8" s="118" t="s">
        <v>610</v>
      </c>
      <c r="G8" s="118"/>
      <c r="H8" s="118"/>
      <c r="I8" s="73" t="s">
        <v>14</v>
      </c>
      <c r="J8" s="79">
        <f ca="1">TODAY()</f>
        <v>42256</v>
      </c>
      <c r="K8" s="20"/>
      <c r="L8" s="20"/>
    </row>
    <row r="9" spans="2:18" ht="16.5" thickBot="1" thickTop="1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 t="s">
        <v>616</v>
      </c>
      <c r="D11" s="114"/>
      <c r="E11" s="115"/>
      <c r="F11" s="84">
        <v>1</v>
      </c>
      <c r="G11" s="84" t="s">
        <v>617</v>
      </c>
      <c r="H11" s="90">
        <v>7890</v>
      </c>
      <c r="I11" s="91">
        <v>0</v>
      </c>
      <c r="J11" s="92">
        <f aca="true" t="shared" si="0" ref="J11:J28">F11*H11*(1-I11/100)</f>
        <v>7890</v>
      </c>
      <c r="K11" s="28" t="s">
        <v>622</v>
      </c>
      <c r="L11" s="29"/>
      <c r="M11" s="29"/>
      <c r="N11" s="29"/>
      <c r="O11" s="29"/>
      <c r="P11" s="30">
        <v>1.5</v>
      </c>
      <c r="Q11" s="31"/>
      <c r="R11" s="35">
        <f>Q11*P11</f>
        <v>0</v>
      </c>
    </row>
    <row r="12" spans="2:18" ht="15">
      <c r="B12" s="93">
        <v>2</v>
      </c>
      <c r="C12" s="94" t="s">
        <v>615</v>
      </c>
      <c r="D12" s="95"/>
      <c r="E12" s="96"/>
      <c r="F12" s="97">
        <v>1</v>
      </c>
      <c r="G12" s="97" t="s">
        <v>23</v>
      </c>
      <c r="H12" s="98">
        <f>+L12*1.4</f>
        <v>508.2</v>
      </c>
      <c r="I12" s="99">
        <v>0</v>
      </c>
      <c r="J12" s="100">
        <f t="shared" si="0"/>
        <v>508.2</v>
      </c>
      <c r="K12" s="28" t="s">
        <v>621</v>
      </c>
      <c r="L12" s="29">
        <v>363</v>
      </c>
      <c r="M12" s="29"/>
      <c r="N12" s="29"/>
      <c r="O12" s="29"/>
      <c r="P12" s="30">
        <v>1.5</v>
      </c>
      <c r="Q12" s="31"/>
      <c r="R12" s="35">
        <f aca="true" t="shared" si="1" ref="R12:R28">Q12*P12</f>
        <v>0</v>
      </c>
    </row>
    <row r="13" spans="2:18" ht="15">
      <c r="B13" s="93">
        <v>3</v>
      </c>
      <c r="C13" s="94" t="s">
        <v>613</v>
      </c>
      <c r="D13" s="108"/>
      <c r="E13" s="96"/>
      <c r="F13" s="97">
        <v>1</v>
      </c>
      <c r="G13" s="97" t="s">
        <v>23</v>
      </c>
      <c r="H13" s="98">
        <f>+L13*1.4</f>
        <v>350</v>
      </c>
      <c r="I13" s="99">
        <v>0</v>
      </c>
      <c r="J13" s="100">
        <f t="shared" si="0"/>
        <v>350</v>
      </c>
      <c r="K13" s="28" t="s">
        <v>621</v>
      </c>
      <c r="L13" s="29">
        <v>250</v>
      </c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ht="15">
      <c r="B14" s="93">
        <v>4</v>
      </c>
      <c r="C14" s="94" t="s">
        <v>614</v>
      </c>
      <c r="D14" s="95"/>
      <c r="E14" s="96"/>
      <c r="F14" s="97">
        <v>1</v>
      </c>
      <c r="G14" s="97" t="s">
        <v>23</v>
      </c>
      <c r="H14" s="98">
        <f>+L14*1.4</f>
        <v>574</v>
      </c>
      <c r="I14" s="99">
        <v>0</v>
      </c>
      <c r="J14" s="100">
        <f t="shared" si="0"/>
        <v>574</v>
      </c>
      <c r="K14" s="28" t="s">
        <v>621</v>
      </c>
      <c r="L14" s="29">
        <v>410</v>
      </c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93">
        <v>5</v>
      </c>
      <c r="C15" s="94" t="s">
        <v>618</v>
      </c>
      <c r="D15" s="95"/>
      <c r="E15" s="96"/>
      <c r="F15" s="97">
        <v>1</v>
      </c>
      <c r="G15" s="97" t="s">
        <v>23</v>
      </c>
      <c r="H15" s="98">
        <f>+L15*1.4</f>
        <v>1915.1999999999998</v>
      </c>
      <c r="I15" s="99">
        <v>0</v>
      </c>
      <c r="J15" s="100">
        <f t="shared" si="0"/>
        <v>1915.1999999999998</v>
      </c>
      <c r="K15" s="28" t="s">
        <v>621</v>
      </c>
      <c r="L15" s="29">
        <v>1368</v>
      </c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93">
        <v>6</v>
      </c>
      <c r="C16" s="94" t="s">
        <v>619</v>
      </c>
      <c r="D16" s="108"/>
      <c r="E16" s="108"/>
      <c r="F16" s="97">
        <v>1</v>
      </c>
      <c r="G16" s="97" t="s">
        <v>23</v>
      </c>
      <c r="H16" s="98">
        <v>1600</v>
      </c>
      <c r="I16" s="99"/>
      <c r="J16" s="100"/>
      <c r="K16" s="28" t="s">
        <v>620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93"/>
      <c r="C17" s="108"/>
      <c r="D17" s="95"/>
      <c r="E17" s="96"/>
      <c r="F17" s="97"/>
      <c r="G17" s="97"/>
      <c r="H17" s="98"/>
      <c r="I17" s="99"/>
      <c r="J17" s="100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93"/>
      <c r="C18" s="94"/>
      <c r="D18" s="95"/>
      <c r="E18" s="96"/>
      <c r="F18" s="97"/>
      <c r="G18" s="97"/>
      <c r="H18" s="98"/>
      <c r="I18" s="99"/>
      <c r="J18" s="100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93"/>
      <c r="C19" s="94"/>
      <c r="D19" s="95"/>
      <c r="E19" s="96"/>
      <c r="F19" s="97"/>
      <c r="G19" s="97"/>
      <c r="H19" s="98"/>
      <c r="I19" s="99"/>
      <c r="J19" s="100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93"/>
      <c r="C20" s="94"/>
      <c r="D20" s="95"/>
      <c r="E20" s="96"/>
      <c r="F20" s="97"/>
      <c r="G20" s="97"/>
      <c r="H20" s="98"/>
      <c r="I20" s="99"/>
      <c r="J20" s="100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93"/>
      <c r="C21" s="94"/>
      <c r="D21" s="95"/>
      <c r="E21" s="96"/>
      <c r="F21" s="97"/>
      <c r="G21" s="97"/>
      <c r="H21" s="98"/>
      <c r="I21" s="99"/>
      <c r="J21" s="100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93"/>
      <c r="C22" s="94"/>
      <c r="D22" s="95"/>
      <c r="E22" s="96"/>
      <c r="F22" s="97"/>
      <c r="G22" s="97"/>
      <c r="H22" s="98"/>
      <c r="I22" s="99"/>
      <c r="J22" s="100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93"/>
      <c r="C23" s="94"/>
      <c r="D23" s="95"/>
      <c r="E23" s="96"/>
      <c r="F23" s="97"/>
      <c r="G23" s="97"/>
      <c r="H23" s="98"/>
      <c r="I23" s="99"/>
      <c r="J23" s="100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93"/>
      <c r="C24" s="94"/>
      <c r="D24" s="95"/>
      <c r="E24" s="96"/>
      <c r="F24" s="97"/>
      <c r="G24" s="97"/>
      <c r="H24" s="98"/>
      <c r="I24" s="99"/>
      <c r="J24" s="100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93"/>
      <c r="C25" s="94"/>
      <c r="D25" s="95"/>
      <c r="E25" s="96"/>
      <c r="F25" s="97"/>
      <c r="G25" s="97"/>
      <c r="H25" s="98"/>
      <c r="I25" s="99"/>
      <c r="J25" s="100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93"/>
      <c r="C26" s="94"/>
      <c r="D26" s="95"/>
      <c r="E26" s="96"/>
      <c r="F26" s="97"/>
      <c r="G26" s="97"/>
      <c r="H26" s="98"/>
      <c r="I26" s="99"/>
      <c r="J26" s="100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42" t="s">
        <v>17</v>
      </c>
      <c r="C29" s="43"/>
      <c r="D29" s="37"/>
      <c r="E29" s="37"/>
      <c r="F29" s="44"/>
      <c r="G29" s="45" t="s">
        <v>3</v>
      </c>
      <c r="H29" s="46"/>
      <c r="I29" s="47"/>
      <c r="J29" s="48">
        <f>SUM(J11:J28)</f>
        <v>11237.400000000001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11237.400000000001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2135.106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13372.506000000001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2015-09-09T13:02:20Z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