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<sst xmlns="http://schemas.openxmlformats.org/spreadsheetml/2006/main" count="862" uniqueCount="621">
  <si>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</si>
  <si>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</si>
  <si>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</si>
  <si>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</si>
  <si>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</si>
  <si>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</si>
  <si>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</si>
  <si>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</si>
  <si>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</si>
  <si>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</si>
  <si>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</si>
  <si>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</si>
  <si>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</si>
  <si>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</si>
  <si>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</si>
  <si>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</si>
  <si>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</si>
  <si>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</si>
  <si>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</si>
  <si>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</si>
  <si>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</si>
  <si>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</si>
  <si>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</si>
  <si>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</si>
  <si>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</si>
  <si>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</si>
  <si>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</si>
  <si>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</si>
  <si>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</si>
  <si>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</si>
  <si>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</si>
  <si>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</si>
  <si>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</si>
  <si>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</si>
  <si>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</si>
  <si>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</si>
  <si>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</si>
  <si>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</si>
  <si>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</si>
  <si>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</si>
  <si>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</si>
  <si>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</si>
  <si>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</si>
  <si>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</si>
  <si>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</si>
  <si>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</si>
  <si>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</si>
  <si>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</si>
  <si>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</si>
  <si>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</si>
  <si>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</si>
  <si>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</si>
  <si>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</si>
  <si>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</si>
  <si>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</si>
  <si>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</si>
  <si>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</si>
  <si>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</si>
  <si>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</si>
  <si>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</si>
  <si>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</si>
  <si>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</si>
  <si>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</si>
  <si>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</si>
  <si>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</si>
  <si>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</si>
  <si>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</si>
  <si>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</si>
  <si>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</si>
  <si>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</si>
  <si>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</si>
  <si>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</si>
  <si>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</si>
  <si>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</si>
  <si>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</si>
  <si>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</si>
  <si>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</si>
  <si>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</si>
  <si>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</si>
  <si>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</si>
  <si>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</si>
  <si>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</si>
  <si>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</si>
  <si>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</si>
  <si>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</si>
  <si>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</si>
  <si>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</si>
  <si>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</si>
  <si>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</si>
  <si>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</si>
  <si>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</si>
  <si>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</si>
  <si>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</si>
  <si>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</si>
  <si>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</si>
  <si>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</si>
  <si>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</si>
  <si>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</si>
  <si>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</si>
  <si>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</si>
  <si>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</si>
  <si>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</si>
  <si>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</si>
  <si>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</si>
  <si>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</si>
  <si>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</si>
  <si>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</si>
  <si>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</si>
  <si>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</si>
  <si>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</si>
  <si>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</si>
  <si>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</si>
  <si>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</si>
  <si>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</si>
  <si>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</si>
  <si>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</si>
  <si>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</si>
  <si>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</si>
  <si>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</si>
  <si>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</si>
  <si>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</si>
  <si>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</si>
  <si>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</si>
  <si>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</si>
  <si>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</si>
  <si>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</si>
  <si>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</si>
  <si>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</si>
  <si>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</si>
  <si>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</si>
  <si>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</si>
  <si>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</si>
  <si>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</si>
  <si>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</si>
  <si>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</si>
  <si>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</si>
  <si>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</si>
  <si>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</si>
  <si>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</si>
  <si>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</si>
  <si>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</si>
  <si>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</si>
  <si>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</si>
  <si>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</si>
  <si>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</si>
  <si>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</si>
  <si>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</si>
  <si>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</si>
  <si>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</si>
  <si>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</si>
  <si>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</si>
  <si>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</si>
  <si>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</si>
  <si>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</si>
  <si>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</si>
  <si>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</si>
  <si>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</si>
  <si>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</si>
  <si>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</si>
  <si>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</si>
  <si>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</si>
  <si>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</si>
  <si>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</si>
  <si>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</si>
  <si>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</si>
  <si>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</si>
  <si>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</si>
  <si>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</si>
  <si>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</si>
  <si>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</si>
  <si>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</si>
  <si>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</si>
  <si>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</si>
  <si>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</si>
  <si>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</si>
  <si>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</si>
  <si>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</si>
  <si>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</si>
  <si>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</si>
  <si>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</si>
  <si>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</si>
  <si>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</si>
  <si>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</si>
  <si>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</si>
  <si>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</si>
  <si>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</si>
  <si>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</si>
  <si>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</si>
  <si>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</si>
  <si>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</si>
  <si>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</si>
  <si>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</si>
  <si>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</si>
  <si>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</si>
  <si>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</si>
  <si>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</si>
  <si>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</si>
  <si>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</si>
  <si>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</si>
  <si>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</si>
  <si>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</si>
  <si>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</si>
  <si>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</si>
  <si>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</si>
  <si>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</si>
  <si>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</si>
  <si>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</si>
  <si>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</si>
  <si>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</si>
  <si>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</si>
  <si>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</si>
  <si>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</si>
  <si>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</si>
  <si>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</si>
  <si>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</si>
  <si>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</si>
  <si>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</si>
  <si>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</si>
  <si>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</si>
  <si>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</si>
  <si>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</si>
  <si>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</si>
  <si>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</si>
  <si>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</si>
  <si>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</si>
  <si>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</si>
  <si>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</si>
  <si>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</si>
  <si>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</si>
  <si>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</si>
  <si>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</si>
  <si>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</si>
  <si>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</si>
  <si>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</si>
  <si>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</si>
  <si>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</si>
  <si>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</si>
  <si>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</si>
  <si>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</si>
  <si>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</si>
  <si>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</si>
  <si>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</si>
  <si>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</si>
  <si>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</si>
  <si>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</si>
  <si>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</si>
  <si>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</si>
  <si>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</si>
  <si>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</si>
  <si>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</si>
  <si>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</si>
  <si>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</si>
  <si>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</si>
  <si>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</si>
  <si>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</si>
  <si>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</si>
  <si>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</si>
  <si>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</si>
  <si>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</si>
  <si>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</si>
  <si>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</si>
  <si>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</si>
  <si>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</si>
  <si>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</si>
  <si>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</si>
  <si>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</si>
  <si>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</si>
  <si>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</si>
  <si>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</si>
  <si>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</si>
  <si>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</si>
  <si>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</si>
  <si>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</si>
  <si>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</si>
  <si>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</si>
  <si>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</si>
  <si>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</si>
  <si>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</si>
  <si>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</si>
  <si>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</si>
  <si>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</si>
  <si>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</si>
  <si>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</si>
  <si>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</si>
  <si>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</si>
  <si>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</si>
  <si>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</si>
  <si>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</si>
  <si>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</si>
  <si>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</si>
  <si>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</si>
  <si>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</si>
  <si>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</si>
  <si>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</si>
  <si>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</si>
  <si>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</si>
  <si>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</si>
  <si>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</si>
  <si>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</si>
  <si>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</si>
  <si>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</si>
  <si>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</si>
  <si>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</si>
  <si>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</si>
  <si>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</si>
  <si>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</si>
  <si>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</si>
  <si>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</si>
  <si>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</si>
  <si>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</si>
  <si>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</si>
  <si>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</si>
  <si>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</si>
  <si>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</si>
  <si>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</si>
  <si>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</si>
  <si>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</si>
  <si>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</si>
  <si>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</si>
  <si>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</si>
  <si>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</si>
  <si>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</si>
  <si>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</si>
  <si>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</si>
  <si>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</si>
  <si>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</si>
  <si>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</si>
  <si>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</si>
  <si>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</si>
  <si>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</si>
  <si>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</si>
  <si>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</si>
  <si>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</si>
  <si>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</si>
  <si>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</si>
  <si>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</si>
  <si>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</si>
  <si>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</si>
  <si>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</si>
  <si>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</si>
  <si>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</si>
  <si>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</si>
  <si>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</si>
  <si>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</si>
  <si>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</si>
  <si>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</si>
  <si>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</si>
  <si>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</si>
  <si>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</si>
  <si>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</si>
  <si>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</si>
  <si>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</si>
  <si>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</si>
  <si>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</si>
  <si>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</si>
  <si>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</si>
  <si>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</si>
  <si>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</si>
  <si>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</si>
  <si>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</si>
  <si>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</si>
  <si>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</si>
  <si>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</si>
  <si>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</si>
  <si>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</si>
  <si>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</si>
  <si>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</si>
  <si>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</si>
  <si>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</si>
  <si>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</si>
  <si>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</si>
  <si>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</si>
  <si>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</si>
  <si>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</si>
  <si>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</si>
  <si>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</si>
  <si>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</si>
  <si>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</si>
  <si>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</si>
  <si>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</si>
  <si>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</si>
  <si>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</si>
  <si>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</si>
  <si>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</si>
  <si>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</si>
  <si>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</si>
  <si>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</si>
  <si>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</si>
  <si>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</si>
  <si>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</si>
  <si>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</si>
  <si>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</si>
  <si>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</si>
  <si>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</si>
  <si>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</si>
  <si>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</si>
  <si>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</si>
  <si>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</si>
  <si>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</si>
  <si>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</si>
  <si>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</si>
  <si>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</si>
  <si>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</si>
  <si>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</si>
  <si>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</si>
  <si>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</si>
  <si>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</si>
  <si>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</si>
  <si>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</si>
  <si>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</si>
  <si>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</si>
  <si>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</si>
  <si>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</si>
  <si>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</si>
  <si>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</si>
  <si>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</si>
  <si>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</si>
  <si>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</si>
  <si>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</si>
  <si>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</si>
  <si>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</si>
  <si>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</si>
  <si>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</si>
  <si>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</si>
  <si>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</si>
  <si>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</si>
  <si>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</si>
  <si>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</si>
  <si>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</si>
  <si>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</si>
  <si>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</si>
  <si>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</si>
  <si>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</si>
  <si>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</si>
  <si>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</si>
  <si>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</si>
  <si>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</si>
  <si>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</si>
  <si>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</si>
  <si>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</si>
  <si>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</si>
  <si>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</si>
  <si>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</si>
  <si>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</si>
  <si>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</si>
  <si>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</si>
  <si>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</si>
  <si>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</si>
  <si>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</si>
  <si>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</si>
  <si>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</si>
  <si>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</si>
  <si>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</si>
  <si>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</si>
  <si>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</si>
  <si>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</si>
  <si>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</si>
  <si>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</si>
  <si>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</si>
  <si>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</si>
  <si>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</si>
  <si>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</si>
  <si>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</si>
  <si>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</si>
  <si>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</si>
  <si>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</si>
  <si>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</si>
  <si>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</si>
  <si>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</si>
  <si>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</si>
  <si>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</si>
  <si>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</si>
  <si>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</si>
  <si>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</si>
  <si>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</si>
  <si>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</si>
  <si>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</si>
  <si>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</si>
  <si>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</si>
  <si>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</si>
  <si>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</si>
  <si>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</si>
  <si>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</si>
  <si>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</si>
  <si>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</si>
  <si>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</si>
  <si>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</si>
  <si>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</si>
  <si>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</si>
  <si>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</si>
  <si>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</si>
  <si>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</si>
  <si>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</si>
  <si>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</si>
  <si>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</si>
  <si>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</si>
  <si>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</si>
  <si>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</si>
  <si>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</si>
  <si>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</si>
  <si>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</si>
  <si>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</si>
  <si>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</si>
  <si>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</si>
  <si>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</si>
  <si>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</si>
  <si>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</si>
  <si>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</si>
  <si>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</si>
  <si>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</si>
  <si>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</si>
  <si>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</si>
  <si>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</si>
  <si>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</si>
  <si>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</si>
  <si>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</si>
  <si>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</si>
  <si>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</si>
  <si>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</si>
  <si>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</si>
  <si>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</si>
  <si>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</si>
  <si>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</si>
  <si>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</si>
  <si>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</si>
  <si>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</si>
  <si>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</si>
  <si>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</si>
  <si>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</si>
  <si>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</si>
  <si>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</si>
  <si>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</si>
  <si>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</si>
  <si>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</si>
  <si>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</si>
  <si>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</si>
  <si>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</si>
  <si>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</si>
  <si>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</si>
  <si>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</si>
  <si>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</si>
  <si>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</si>
  <si>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</si>
  <si>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</si>
  <si>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</si>
  <si>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</si>
  <si>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</si>
  <si>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</si>
  <si>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</si>
  <si>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</si>
  <si>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</si>
  <si>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</si>
  <si>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</si>
  <si>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</si>
  <si>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</si>
  <si>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</si>
  <si>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</si>
  <si>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</si>
  <si>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</si>
  <si>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</si>
  <si>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</si>
  <si>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</si>
  <si>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</si>
  <si>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</si>
  <si>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</si>
  <si>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</si>
  <si>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</si>
  <si>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</si>
  <si>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</si>
  <si>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</si>
  <si>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</si>
  <si>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</si>
  <si>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</si>
  <si>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</si>
  <si>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</si>
  <si>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</si>
  <si>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</si>
  <si>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</si>
  <si>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</si>
  <si>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</si>
  <si>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</si>
  <si>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</si>
  <si>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</si>
  <si>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</si>
  <si>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</si>
  <si>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</si>
  <si>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</si>
  <si>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</si>
  <si>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</si>
  <si>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</si>
  <si>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</si>
  <si>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</si>
  <si>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</si>
  <si>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</si>
  <si>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</si>
  <si>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</si>
  <si>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</si>
  <si>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</si>
  <si>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</si>
  <si>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</si>
  <si>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</si>
  <si>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</si>
  <si>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</si>
  <si>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</si>
  <si>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</si>
  <si>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</si>
  <si>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</si>
  <si>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</si>
  <si>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</si>
  <si>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</si>
  <si>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INSTRUVALVE</t>
  </si>
  <si>
    <t>GABRIEL CUCOCH</t>
  </si>
  <si>
    <t>OSVALDO ALARCON</t>
  </si>
  <si>
    <t xml:space="preserve">Flexible Hidraulico R2 1/2", Con Terminal Giratorio De 1/2"-Jic 37° Prensado, Largo =500 Mm (conexión hembra)  </t>
  </si>
  <si>
    <t>INSPAIN</t>
  </si>
  <si>
    <t>Flexible Hidraulico R2 1/2", Con Terminal Giratorio De 1/2" JiC 37° Prensado, Largo =600 Mm  (conexión  hembra)</t>
  </si>
  <si>
    <t>Flexible Hidraulico R2 3/4",  Con Terminales Giratorios 3/4" - 12 Jic 37° Prensado, , Largo 2.0 M (conexión hembra)</t>
  </si>
  <si>
    <t>DISPONIBILIDAD INMEDIATA</t>
  </si>
  <si>
    <t>Flexible Anaconda 3" X 5.00 Mts. Terminales 3" Flange Ansi 150 CABONO</t>
  </si>
  <si>
    <t>FREMECH</t>
  </si>
  <si>
    <t>ITEM 4. 3 DIAS PARA ENTREGA (FABRICACION)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</si>
</sst>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66" fontId="26" fillId="33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164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164" fontId="26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/>
      <protection locked="0"/>
    </xf>
    <xf numFmtId="0" fontId="25" fillId="33" borderId="28" xfId="0" applyFont="1" applyFill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166" fontId="25" fillId="33" borderId="37" xfId="0" applyNumberFormat="1" applyFont="1" applyFill="1" applyBorder="1" applyAlignment="1" applyProtection="1">
      <alignment horizontal="center"/>
      <protection/>
    </xf>
    <xf numFmtId="166" fontId="25" fillId="33" borderId="37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38" xfId="0" applyNumberFormat="1" applyFont="1" applyFill="1" applyBorder="1" applyAlignment="1" applyProtection="1">
      <alignment horizontal="center"/>
      <protection/>
    </xf>
    <xf numFmtId="166" fontId="25" fillId="33" borderId="38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 locked="0"/>
    </xf>
    <xf numFmtId="0" fontId="26" fillId="33" borderId="24" xfId="0" applyFont="1" applyFill="1" applyBorder="1" applyAlignment="1" applyProtection="1">
      <alignment vertical="top"/>
      <protection locked="0"/>
    </xf>
    <xf numFmtId="0" fontId="25" fillId="33" borderId="14" xfId="0" applyFont="1" applyFill="1" applyBorder="1" applyAlignment="1" applyProtection="1">
      <alignment horizontal="left" vertical="top" wrapText="1"/>
      <protection locked="0"/>
    </xf>
    <xf numFmtId="0" fontId="25" fillId="33" borderId="0" xfId="0" applyFont="1" applyFill="1" applyBorder="1" applyAlignment="1" applyProtection="1">
      <alignment horizontal="left" vertical="top" wrapText="1"/>
      <protection locked="0"/>
    </xf>
    <xf numFmtId="0" fontId="25" fillId="33" borderId="15" xfId="0" applyFont="1" applyFill="1" applyBorder="1" applyAlignment="1" applyProtection="1">
      <alignment horizontal="left" vertical="top" wrapText="1"/>
      <protection locked="0"/>
    </xf>
    <xf numFmtId="0" fontId="25" fillId="33" borderId="14" xfId="0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left" vertical="top" wrapText="1"/>
    </xf>
    <xf numFmtId="0" fontId="25" fillId="33" borderId="15" xfId="0" applyFont="1" applyFill="1" applyBorder="1" applyAlignment="1">
      <alignment horizontal="left" vertical="top" wrapText="1"/>
    </xf>
    <xf numFmtId="0" fontId="25" fillId="33" borderId="39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/>
      <protection locked="0"/>
    </xf>
    <xf numFmtId="0" fontId="25" fillId="33" borderId="41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6" fillId="33" borderId="0" xfId="0" applyNumberFormat="1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0" fontId="25" fillId="33" borderId="10" xfId="0" applyFont="1" applyFill="1" applyBorder="1" applyAlignment="1" applyProtection="1">
      <alignment horizontal="left" vertical="top" wrapText="1"/>
      <protection locked="0"/>
    </xf>
    <xf numFmtId="0" fontId="25" fillId="33" borderId="11" xfId="0" applyFont="1" applyFill="1" applyBorder="1" applyAlignment="1" applyProtection="1">
      <alignment horizontal="left" vertical="top" wrapText="1"/>
      <protection locked="0"/>
    </xf>
    <xf numFmtId="0" fontId="25" fillId="33" borderId="12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3">
      <selection activeCell="D31" sqref="D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3050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6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9"/>
      <c r="F5" s="119"/>
      <c r="G5" s="119"/>
      <c r="H5" s="119"/>
      <c r="I5" s="119"/>
      <c r="J5" s="120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19"/>
      <c r="G6" s="119"/>
      <c r="H6" s="119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9" t="s">
        <v>29</v>
      </c>
      <c r="G7" s="119"/>
      <c r="H7" s="119"/>
      <c r="I7" s="73" t="s">
        <v>26</v>
      </c>
      <c r="J7" s="78" t="s">
        <v>612</v>
      </c>
    </row>
    <row r="8" spans="2:12" ht="15.75" thickBot="1">
      <c r="B8" s="117" t="s">
        <v>28</v>
      </c>
      <c r="C8" s="118"/>
      <c r="D8" s="75" t="s">
        <v>606</v>
      </c>
      <c r="E8" s="73" t="s">
        <v>11</v>
      </c>
      <c r="F8" s="119" t="s">
        <v>611</v>
      </c>
      <c r="G8" s="119"/>
      <c r="H8" s="119"/>
      <c r="I8" s="73" t="s">
        <v>14</v>
      </c>
      <c r="J8" s="79">
        <f ca="1">TODAY()</f>
        <v>42254</v>
      </c>
      <c r="K8" s="20"/>
      <c r="L8" s="20"/>
    </row>
    <row r="9" spans="2:18" ht="16.5" thickBot="1" thickTop="1">
      <c r="B9" s="80"/>
      <c r="C9" s="81"/>
      <c r="D9" s="107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4" t="s">
        <v>24</v>
      </c>
      <c r="D10" s="115"/>
      <c r="E10" s="116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 customHeight="1">
      <c r="B11" s="89">
        <v>1</v>
      </c>
      <c r="C11" s="121" t="s">
        <v>613</v>
      </c>
      <c r="D11" s="122"/>
      <c r="E11" s="123"/>
      <c r="F11" s="84">
        <v>2</v>
      </c>
      <c r="G11" s="84" t="s">
        <v>23</v>
      </c>
      <c r="H11" s="90">
        <f>+L11*1.5</f>
        <v>6885</v>
      </c>
      <c r="I11" s="91">
        <v>0</v>
      </c>
      <c r="J11" s="90">
        <f aca="true" t="shared" si="0" ref="J11:J20">F11*H11*(1-I11/100)</f>
        <v>13770</v>
      </c>
      <c r="K11" s="28" t="s">
        <v>614</v>
      </c>
      <c r="L11" s="29">
        <v>4590</v>
      </c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2"/>
      <c r="C12" s="108"/>
      <c r="D12" s="109"/>
      <c r="E12" s="110"/>
      <c r="F12" s="96"/>
      <c r="G12" s="96"/>
      <c r="H12" s="97"/>
      <c r="I12" s="98"/>
      <c r="J12" s="97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92"/>
      <c r="C13" s="108"/>
      <c r="D13" s="109"/>
      <c r="E13" s="110"/>
      <c r="F13" s="96"/>
      <c r="G13" s="96"/>
      <c r="H13" s="97"/>
      <c r="I13" s="98"/>
      <c r="J13" s="99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92">
        <v>2</v>
      </c>
      <c r="C14" s="108" t="s">
        <v>615</v>
      </c>
      <c r="D14" s="109"/>
      <c r="E14" s="110"/>
      <c r="F14" s="96">
        <v>2</v>
      </c>
      <c r="G14" s="96" t="s">
        <v>23</v>
      </c>
      <c r="H14" s="97">
        <f>+L14*1.5</f>
        <v>8835</v>
      </c>
      <c r="I14" s="98"/>
      <c r="J14" s="97">
        <f t="shared" si="0"/>
        <v>17670</v>
      </c>
      <c r="K14" s="28" t="s">
        <v>614</v>
      </c>
      <c r="L14" s="29">
        <v>5890</v>
      </c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2"/>
      <c r="C15" s="108"/>
      <c r="D15" s="109"/>
      <c r="E15" s="110"/>
      <c r="F15" s="96"/>
      <c r="G15" s="96"/>
      <c r="H15" s="97"/>
      <c r="I15" s="98"/>
      <c r="J15" s="97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2"/>
      <c r="C16" s="108"/>
      <c r="D16" s="109"/>
      <c r="E16" s="110"/>
      <c r="F16" s="96"/>
      <c r="G16" s="96"/>
      <c r="H16" s="97"/>
      <c r="I16" s="98">
        <v>0</v>
      </c>
      <c r="J16" s="97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2">
        <v>3</v>
      </c>
      <c r="C17" s="111" t="s">
        <v>616</v>
      </c>
      <c r="D17" s="112"/>
      <c r="E17" s="113"/>
      <c r="F17" s="96">
        <v>2</v>
      </c>
      <c r="G17" s="96" t="s">
        <v>23</v>
      </c>
      <c r="H17" s="97">
        <f>+L17*1.5</f>
        <v>23430</v>
      </c>
      <c r="I17" s="98">
        <v>0</v>
      </c>
      <c r="J17" s="99">
        <f t="shared" si="0"/>
        <v>46860</v>
      </c>
      <c r="K17" s="28" t="s">
        <v>614</v>
      </c>
      <c r="L17" s="29">
        <v>15620</v>
      </c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2"/>
      <c r="C18" s="111"/>
      <c r="D18" s="112"/>
      <c r="E18" s="113"/>
      <c r="F18" s="96"/>
      <c r="G18" s="96"/>
      <c r="H18" s="97"/>
      <c r="I18" s="98"/>
      <c r="J18" s="99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2"/>
      <c r="C19" s="111"/>
      <c r="D19" s="112"/>
      <c r="E19" s="113"/>
      <c r="F19" s="96"/>
      <c r="G19" s="96"/>
      <c r="H19" s="97"/>
      <c r="I19" s="98"/>
      <c r="J19" s="99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 customHeight="1">
      <c r="B20" s="92">
        <v>4</v>
      </c>
      <c r="C20" s="108" t="s">
        <v>618</v>
      </c>
      <c r="D20" s="109"/>
      <c r="E20" s="110"/>
      <c r="F20" s="96">
        <v>1</v>
      </c>
      <c r="G20" s="96" t="s">
        <v>23</v>
      </c>
      <c r="H20" s="97">
        <f>+L20*1.4</f>
        <v>329770</v>
      </c>
      <c r="I20" s="98"/>
      <c r="J20" s="99">
        <f t="shared" si="0"/>
        <v>329770</v>
      </c>
      <c r="K20" s="28" t="s">
        <v>619</v>
      </c>
      <c r="L20" s="29">
        <v>235550</v>
      </c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2"/>
      <c r="C21" s="108"/>
      <c r="D21" s="109"/>
      <c r="E21" s="110"/>
      <c r="F21" s="96"/>
      <c r="G21" s="96"/>
      <c r="H21" s="97"/>
      <c r="I21" s="98"/>
      <c r="J21" s="99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2"/>
      <c r="C22" s="93"/>
      <c r="D22" s="94"/>
      <c r="E22" s="95"/>
      <c r="F22" s="96"/>
      <c r="G22" s="96"/>
      <c r="H22" s="97"/>
      <c r="I22" s="98"/>
      <c r="J22" s="99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2"/>
      <c r="C23" s="93"/>
      <c r="D23" s="94"/>
      <c r="E23" s="95"/>
      <c r="F23" s="96"/>
      <c r="G23" s="96"/>
      <c r="H23" s="97"/>
      <c r="I23" s="98"/>
      <c r="J23" s="99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2"/>
      <c r="C24" s="93"/>
      <c r="D24" s="94"/>
      <c r="E24" s="95"/>
      <c r="F24" s="96"/>
      <c r="G24" s="96"/>
      <c r="H24" s="97"/>
      <c r="I24" s="98"/>
      <c r="J24" s="99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2"/>
      <c r="C25" s="93"/>
      <c r="D25" s="94"/>
      <c r="E25" s="95"/>
      <c r="F25" s="96"/>
      <c r="G25" s="96"/>
      <c r="H25" s="97"/>
      <c r="I25" s="98"/>
      <c r="J25" s="99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2"/>
      <c r="C26" s="93"/>
      <c r="D26" s="94"/>
      <c r="E26" s="95"/>
      <c r="F26" s="96"/>
      <c r="G26" s="96"/>
      <c r="H26" s="97"/>
      <c r="I26" s="98"/>
      <c r="J26" s="99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2"/>
      <c r="C27" s="93"/>
      <c r="D27" s="94"/>
      <c r="E27" s="95"/>
      <c r="F27" s="96"/>
      <c r="G27" s="96"/>
      <c r="H27" s="97"/>
      <c r="I27" s="98"/>
      <c r="J27" s="99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2"/>
      <c r="C28" s="100"/>
      <c r="D28" s="101"/>
      <c r="E28" s="102"/>
      <c r="F28" s="96"/>
      <c r="G28" s="96"/>
      <c r="H28" s="103"/>
      <c r="I28" s="104"/>
      <c r="J28" s="105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 t="s">
        <v>617</v>
      </c>
      <c r="E29" s="37"/>
      <c r="F29" s="44"/>
      <c r="G29" s="45" t="s">
        <v>3</v>
      </c>
      <c r="H29" s="46"/>
      <c r="I29" s="47"/>
      <c r="J29" s="48">
        <f>SUM(J11:J28)</f>
        <v>408070</v>
      </c>
    </row>
    <row r="30" spans="2:10" ht="15">
      <c r="B30" s="49"/>
      <c r="C30" s="50"/>
      <c r="D30" s="51" t="s">
        <v>620</v>
      </c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408070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77533.3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485603.3</v>
      </c>
    </row>
  </sheetData>
  <sheetProtection formatCells="0"/>
  <mergeCells count="10">
    <mergeCell ref="C20:E21"/>
    <mergeCell ref="C14:E16"/>
    <mergeCell ref="C17:E19"/>
    <mergeCell ref="C10:E10"/>
    <mergeCell ref="B8:C8"/>
    <mergeCell ref="E5:J5"/>
    <mergeCell ref="F6:H6"/>
    <mergeCell ref="F7:H7"/>
    <mergeCell ref="F8:H8"/>
    <mergeCell ref="C11:E13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2015-09-07T13:19:18Z</cp:lastPrinted>
  <dcterms:created xsi:type="dcterms:W3CDTF">2013-07-12T05:01:37Z</dcterms:created>
  <dcterms:modified xsi:type="dcterms:W3CDTF">2015-09-07T13:32:58Z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