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<sst xmlns="http://schemas.openxmlformats.org/spreadsheetml/2006/main" count="857" uniqueCount="620">
  <si>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</si>
  <si>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</si>
  <si>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</si>
  <si>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</si>
  <si>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</si>
  <si>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</si>
  <si>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</si>
  <si>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</si>
  <si>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</si>
  <si>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</si>
  <si>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</si>
  <si>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</si>
  <si>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</si>
  <si>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</si>
  <si>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</si>
  <si>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</si>
  <si>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</si>
  <si>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</si>
  <si>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</si>
  <si>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</si>
  <si>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</si>
  <si>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</si>
  <si>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</si>
  <si>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</si>
  <si>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</si>
  <si>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</si>
  <si>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</si>
  <si>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</si>
  <si>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</si>
  <si>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</si>
  <si>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</si>
  <si>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</si>
  <si>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</si>
  <si>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</si>
  <si>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</si>
  <si>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</si>
  <si>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</si>
  <si>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</si>
  <si>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</si>
  <si>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</si>
  <si>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</si>
  <si>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</si>
  <si>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</si>
  <si>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</si>
  <si>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</si>
  <si>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</si>
  <si>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</si>
  <si>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</si>
  <si>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</si>
  <si>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</si>
  <si>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</si>
  <si>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</si>
  <si>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</si>
  <si>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</si>
  <si>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</si>
  <si>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</si>
  <si>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</si>
  <si>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</si>
  <si>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</si>
  <si>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</si>
  <si>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</si>
  <si>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</si>
  <si>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</si>
  <si>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</si>
  <si>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</si>
  <si>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</si>
  <si>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</si>
  <si>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</si>
  <si>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</si>
  <si>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</si>
  <si>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</si>
  <si>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</si>
  <si>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</si>
  <si>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</si>
  <si>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</si>
  <si>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</si>
  <si>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</si>
  <si>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</si>
  <si>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</si>
  <si>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</si>
  <si>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</si>
  <si>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</si>
  <si>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</si>
  <si>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</si>
  <si>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</si>
  <si>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</si>
  <si>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</si>
  <si>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</si>
  <si>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</si>
  <si>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</si>
  <si>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</si>
  <si>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</si>
  <si>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</si>
  <si>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</si>
  <si>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</si>
  <si>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</si>
  <si>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</si>
  <si>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</si>
  <si>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</si>
  <si>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</si>
  <si>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</si>
  <si>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</si>
  <si>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</si>
  <si>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</si>
  <si>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</si>
  <si>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</si>
  <si>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</si>
  <si>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</si>
  <si>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</si>
  <si>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</si>
  <si>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</si>
  <si>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</si>
  <si>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</si>
  <si>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</si>
  <si>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</si>
  <si>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</si>
  <si>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</si>
  <si>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</si>
  <si>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</si>
  <si>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</si>
  <si>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</si>
  <si>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</si>
  <si>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</si>
  <si>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</si>
  <si>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</si>
  <si>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</si>
  <si>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</si>
  <si>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</si>
  <si>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</si>
  <si>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</si>
  <si>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</si>
  <si>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</si>
  <si>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</si>
  <si>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</si>
  <si>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</si>
  <si>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</si>
  <si>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</si>
  <si>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</si>
  <si>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</si>
  <si>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</si>
  <si>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</si>
  <si>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</si>
  <si>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</si>
  <si>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</si>
  <si>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</si>
  <si>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</si>
  <si>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</si>
  <si>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</si>
  <si>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</si>
  <si>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</si>
  <si>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</si>
  <si>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</si>
  <si>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</si>
  <si>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</si>
  <si>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</si>
  <si>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</si>
  <si>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</si>
  <si>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</si>
  <si>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</si>
  <si>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</si>
  <si>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</si>
  <si>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</si>
  <si>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</si>
  <si>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</si>
  <si>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</si>
  <si>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</si>
  <si>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</si>
  <si>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</si>
  <si>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</si>
  <si>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</si>
  <si>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</si>
  <si>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</si>
  <si>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</si>
  <si>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</si>
  <si>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</si>
  <si>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</si>
  <si>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</si>
  <si>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</si>
  <si>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</si>
  <si>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</si>
  <si>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</si>
  <si>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</si>
  <si>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</si>
  <si>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</si>
  <si>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</si>
  <si>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</si>
  <si>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</si>
  <si>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</si>
  <si>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</si>
  <si>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</si>
  <si>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</si>
  <si>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</si>
  <si>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</si>
  <si>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</si>
  <si>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</si>
  <si>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</si>
  <si>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</si>
  <si>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</si>
  <si>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</si>
  <si>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</si>
  <si>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</si>
  <si>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</si>
  <si>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</si>
  <si>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</si>
  <si>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</si>
  <si>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</si>
  <si>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</si>
  <si>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</si>
  <si>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</si>
  <si>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</si>
  <si>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</si>
  <si>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</si>
  <si>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</si>
  <si>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</si>
  <si>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</si>
  <si>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</si>
  <si>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</si>
  <si>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</si>
  <si>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</si>
  <si>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</si>
  <si>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</si>
  <si>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</si>
  <si>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</si>
  <si>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</si>
  <si>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</si>
  <si>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</si>
  <si>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</si>
  <si>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</si>
  <si>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</si>
  <si>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</si>
  <si>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</si>
  <si>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</si>
  <si>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</si>
  <si>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</si>
  <si>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</si>
  <si>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</si>
  <si>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</si>
  <si>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</si>
  <si>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</si>
  <si>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</si>
  <si>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</si>
  <si>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</si>
  <si>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</si>
  <si>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</si>
  <si>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</si>
  <si>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</si>
  <si>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</si>
  <si>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</si>
  <si>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</si>
  <si>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</si>
  <si>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</si>
  <si>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</si>
  <si>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</si>
  <si>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</si>
  <si>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</si>
  <si>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</si>
  <si>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</si>
  <si>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</si>
  <si>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</si>
  <si>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</si>
  <si>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</si>
  <si>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</si>
  <si>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</si>
  <si>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</si>
  <si>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</si>
  <si>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</si>
  <si>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</si>
  <si>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</si>
  <si>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</si>
  <si>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</si>
  <si>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</si>
  <si>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</si>
  <si>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</si>
  <si>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</si>
  <si>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</si>
  <si>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</si>
  <si>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</si>
  <si>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</si>
  <si>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</si>
  <si>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</si>
  <si>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</si>
  <si>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</si>
  <si>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</si>
  <si>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</si>
  <si>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</si>
  <si>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</si>
  <si>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</si>
  <si>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</si>
  <si>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</si>
  <si>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</si>
  <si>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</si>
  <si>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</si>
  <si>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</si>
  <si>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</si>
  <si>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</si>
  <si>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</si>
  <si>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</si>
  <si>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</si>
  <si>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</si>
  <si>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</si>
  <si>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</si>
  <si>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</si>
  <si>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</si>
  <si>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</si>
  <si>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</si>
  <si>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</si>
  <si>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</si>
  <si>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</si>
  <si>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</si>
  <si>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</si>
  <si>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</si>
  <si>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</si>
  <si>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</si>
  <si>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</si>
  <si>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</si>
  <si>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</si>
  <si>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</si>
  <si>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</si>
  <si>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</si>
  <si>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</si>
  <si>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</si>
  <si>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</si>
  <si>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</si>
  <si>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</si>
  <si>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</si>
  <si>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</si>
  <si>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</si>
  <si>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</si>
  <si>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</si>
  <si>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</si>
  <si>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</si>
  <si>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</si>
  <si>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</si>
  <si>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</si>
  <si>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</si>
  <si>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</si>
  <si>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</si>
  <si>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</si>
  <si>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</si>
  <si>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</si>
  <si>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</si>
  <si>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</si>
  <si>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</si>
  <si>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</si>
  <si>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</si>
  <si>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</si>
  <si>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</si>
  <si>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</si>
  <si>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</si>
  <si>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</si>
  <si>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</si>
  <si>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</si>
  <si>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</si>
  <si>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</si>
  <si>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</si>
  <si>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</si>
  <si>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</si>
  <si>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</si>
  <si>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</si>
  <si>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</si>
  <si>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</si>
  <si>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</si>
  <si>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</si>
  <si>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</si>
  <si>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</si>
  <si>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</si>
  <si>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</si>
  <si>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</si>
  <si>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</si>
  <si>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</si>
  <si>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</si>
  <si>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</si>
  <si>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</si>
  <si>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</si>
  <si>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</si>
  <si>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</si>
  <si>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</si>
  <si>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</si>
  <si>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</si>
  <si>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</si>
  <si>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</si>
  <si>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</si>
  <si>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</si>
  <si>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</si>
  <si>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</si>
  <si>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</si>
  <si>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</si>
  <si>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</si>
  <si>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</si>
  <si>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</si>
  <si>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</si>
  <si>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</si>
  <si>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</si>
  <si>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</si>
  <si>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</si>
  <si>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</si>
  <si>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</si>
  <si>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</si>
  <si>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</si>
  <si>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</si>
  <si>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</si>
  <si>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</si>
  <si>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</si>
  <si>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</si>
  <si>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</si>
  <si>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</si>
  <si>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</si>
  <si>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</si>
  <si>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</si>
  <si>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</si>
  <si>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</si>
  <si>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</si>
  <si>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</si>
  <si>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</si>
  <si>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</si>
  <si>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</si>
  <si>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</si>
  <si>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</si>
  <si>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</si>
  <si>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</si>
  <si>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</si>
  <si>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</si>
  <si>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</si>
  <si>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</si>
  <si>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</si>
  <si>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</si>
  <si>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</si>
  <si>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</si>
  <si>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</si>
  <si>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</si>
  <si>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</si>
  <si>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</si>
  <si>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</si>
  <si>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</si>
  <si>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</si>
  <si>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</si>
  <si>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</si>
  <si>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</si>
  <si>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</si>
  <si>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</si>
  <si>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</si>
  <si>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</si>
  <si>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</si>
  <si>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</si>
  <si>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</si>
  <si>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</si>
  <si>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</si>
  <si>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</si>
  <si>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</si>
  <si>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</si>
  <si>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</si>
  <si>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</si>
  <si>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</si>
  <si>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</si>
  <si>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</si>
  <si>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</si>
  <si>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</si>
  <si>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</si>
  <si>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</si>
  <si>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</si>
  <si>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</si>
  <si>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</si>
  <si>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</si>
  <si>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</si>
  <si>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</si>
  <si>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</si>
  <si>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</si>
  <si>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</si>
  <si>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</si>
  <si>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</si>
  <si>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</si>
  <si>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</si>
  <si>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</si>
  <si>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</si>
  <si>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</si>
  <si>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</si>
  <si>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</si>
  <si>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</si>
  <si>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</si>
  <si>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</si>
  <si>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</si>
  <si>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</si>
  <si>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</si>
  <si>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</si>
  <si>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</si>
  <si>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</si>
  <si>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</si>
  <si>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</si>
  <si>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</si>
  <si>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</si>
  <si>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</si>
  <si>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</si>
  <si>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</si>
  <si>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</si>
  <si>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</si>
  <si>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</si>
  <si>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</si>
  <si>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</si>
  <si>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</si>
  <si>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</si>
  <si>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</si>
  <si>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</si>
  <si>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</si>
  <si>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</si>
  <si>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</si>
  <si>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</si>
  <si>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</si>
  <si>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</si>
  <si>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</si>
  <si>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</si>
  <si>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</si>
  <si>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</si>
  <si>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</si>
  <si>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</si>
  <si>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</si>
  <si>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</si>
  <si>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</si>
  <si>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</si>
  <si>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</si>
  <si>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</si>
  <si>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</si>
  <si>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</si>
  <si>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</si>
  <si>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</si>
  <si>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</si>
  <si>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</si>
  <si>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</si>
  <si>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</si>
  <si>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</si>
  <si>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</si>
  <si>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</si>
  <si>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</si>
  <si>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</si>
  <si>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</si>
  <si>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</si>
  <si>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</si>
  <si>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</si>
  <si>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</si>
  <si>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</si>
  <si>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</si>
  <si>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</si>
  <si>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</si>
  <si>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</si>
  <si>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</si>
  <si>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</si>
  <si>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</si>
  <si>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</si>
  <si>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</si>
  <si>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</si>
  <si>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</si>
  <si>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</si>
  <si>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</si>
  <si>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</si>
  <si>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</si>
  <si>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</si>
  <si>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</si>
  <si>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</si>
  <si>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</si>
  <si>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</si>
  <si>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</si>
  <si>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</si>
  <si>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</si>
  <si>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</si>
  <si>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</si>
  <si>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</si>
  <si>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</si>
  <si>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</si>
  <si>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</si>
  <si>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</si>
  <si>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</si>
  <si>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</si>
  <si>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</si>
  <si>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</si>
  <si>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</si>
  <si>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</si>
  <si>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</si>
  <si>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</si>
  <si>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</si>
  <si>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</si>
  <si>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</si>
  <si>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</si>
  <si>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</si>
  <si>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</si>
  <si>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</si>
  <si>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</si>
  <si>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</si>
  <si>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</si>
  <si>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</si>
  <si>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</si>
  <si>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</si>
  <si>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</si>
  <si>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</si>
  <si>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</si>
  <si>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</si>
  <si>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</si>
  <si>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</si>
  <si>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</si>
  <si>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</si>
  <si>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</si>
  <si>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</si>
  <si>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</si>
  <si>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</si>
  <si>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</si>
  <si>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</si>
  <si>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</si>
  <si>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</si>
  <si>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</si>
  <si>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</si>
  <si>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</si>
  <si>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</si>
  <si>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</si>
  <si>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SANDRA MERIÑO</t>
  </si>
  <si>
    <t>30 DIAS OC</t>
  </si>
  <si>
    <t>SIPA</t>
  </si>
  <si>
    <t>SERVIPER</t>
  </si>
  <si>
    <t>KIM</t>
  </si>
  <si>
    <t>DISPONIBILIDAD INMEDIATA</t>
  </si>
  <si>
    <t>ACOPLE CAMLOCK TIPO C 3/4" ALUM.</t>
  </si>
  <si>
    <t>ACOPLE CAMLOCK TIPO F 3/4" ALUM.</t>
  </si>
  <si>
    <t>ACOPLE CAMLOCK TIPO A 3/4" ALUM.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</si>
</sst>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72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73" fontId="50" fillId="0" borderId="13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74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74" fontId="12" fillId="33" borderId="0" xfId="0" applyNumberFormat="1" applyFont="1" applyFill="1" applyBorder="1" applyAlignment="1" applyProtection="1">
      <alignment/>
      <protection/>
    </xf>
    <xf numFmtId="0" fontId="12" fillId="33" borderId="15" xfId="46" applyFont="1" applyFill="1" applyBorder="1" applyAlignment="1" applyProtection="1">
      <alignment horizontal="left"/>
      <protection/>
    </xf>
    <xf numFmtId="174" fontId="12" fillId="33" borderId="15" xfId="0" applyNumberFormat="1" applyFont="1" applyFill="1" applyBorder="1" applyAlignment="1" applyProtection="1">
      <alignment horizontal="left"/>
      <protection/>
    </xf>
    <xf numFmtId="172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72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74" fontId="11" fillId="33" borderId="37" xfId="0" applyNumberFormat="1" applyFont="1" applyFill="1" applyBorder="1" applyAlignment="1" applyProtection="1">
      <alignment horizontal="center"/>
      <protection/>
    </xf>
    <xf numFmtId="174" fontId="11" fillId="33" borderId="37" xfId="0" applyNumberFormat="1" applyFont="1" applyFill="1" applyBorder="1" applyAlignment="1" applyProtection="1">
      <alignment horizontal="center"/>
      <protection locked="0"/>
    </xf>
    <xf numFmtId="174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74" fontId="11" fillId="33" borderId="38" xfId="0" applyNumberFormat="1" applyFont="1" applyFill="1" applyBorder="1" applyAlignment="1" applyProtection="1">
      <alignment horizontal="center"/>
      <protection/>
    </xf>
    <xf numFmtId="174" fontId="11" fillId="33" borderId="38" xfId="0" applyNumberFormat="1" applyFont="1" applyFill="1" applyBorder="1" applyAlignment="1" applyProtection="1">
      <alignment horizontal="center"/>
      <protection locked="0"/>
    </xf>
    <xf numFmtId="174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74" fontId="12" fillId="33" borderId="0" xfId="0" applyNumberFormat="1" applyFont="1" applyFill="1" applyBorder="1" applyAlignment="1" applyProtection="1">
      <alignment horizontal="left"/>
      <protection/>
    </xf>
    <xf numFmtId="174" fontId="12" fillId="33" borderId="15" xfId="0" applyNumberFormat="1" applyFont="1" applyFill="1" applyBorder="1" applyAlignment="1" applyProtection="1">
      <alignment horizontal="left"/>
      <protection/>
    </xf>
    <xf numFmtId="174" fontId="48" fillId="33" borderId="35" xfId="0" applyNumberFormat="1" applyFont="1" applyFill="1" applyBorder="1" applyAlignment="1" applyProtection="1">
      <alignment horizontal="center"/>
      <protection/>
    </xf>
    <xf numFmtId="174" fontId="48" fillId="33" borderId="35" xfId="0" applyNumberFormat="1" applyFont="1" applyFill="1" applyBorder="1" applyAlignment="1" applyProtection="1">
      <alignment horizontal="center"/>
      <protection locked="0"/>
    </xf>
    <xf numFmtId="174" fontId="48" fillId="33" borderId="12" xfId="0" applyNumberFormat="1" applyFont="1" applyFill="1" applyBorder="1" applyAlignment="1" applyProtection="1">
      <alignment horizontal="center"/>
      <protection/>
    </xf>
    <xf numFmtId="174" fontId="48" fillId="33" borderId="37" xfId="0" applyNumberFormat="1" applyFont="1" applyFill="1" applyBorder="1" applyAlignment="1" applyProtection="1">
      <alignment horizontal="center"/>
      <protection/>
    </xf>
    <xf numFmtId="174" fontId="48" fillId="33" borderId="37" xfId="0" applyNumberFormat="1" applyFont="1" applyFill="1" applyBorder="1" applyAlignment="1" applyProtection="1">
      <alignment horizontal="center"/>
      <protection locked="0"/>
    </xf>
    <xf numFmtId="174" fontId="48" fillId="33" borderId="15" xfId="0" applyNumberFormat="1" applyFont="1" applyFill="1" applyBorder="1" applyAlignment="1" applyProtection="1">
      <alignment horizontal="center"/>
      <protection/>
    </xf>
    <xf numFmtId="0" fontId="48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174" fontId="48" fillId="33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3036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4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5"/>
      <c r="F5" s="115"/>
      <c r="G5" s="115"/>
      <c r="H5" s="115"/>
      <c r="I5" s="115"/>
      <c r="J5" s="116"/>
      <c r="K5" s="20"/>
    </row>
    <row r="6" spans="2:10" ht="17.25" customHeight="1">
      <c r="B6" s="72" t="s">
        <v>27</v>
      </c>
      <c r="C6" s="73"/>
      <c r="D6" s="75" t="s">
        <v>613</v>
      </c>
      <c r="E6" s="73" t="s">
        <v>7</v>
      </c>
      <c r="F6" s="115"/>
      <c r="G6" s="115"/>
      <c r="H6" s="115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5" t="s">
        <v>29</v>
      </c>
      <c r="G7" s="115"/>
      <c r="H7" s="115"/>
      <c r="I7" s="73" t="s">
        <v>26</v>
      </c>
      <c r="J7" s="78" t="s">
        <v>611</v>
      </c>
    </row>
    <row r="8" spans="2:12" ht="15.75" thickBot="1">
      <c r="B8" s="113" t="s">
        <v>28</v>
      </c>
      <c r="C8" s="114"/>
      <c r="D8" s="75" t="s">
        <v>612</v>
      </c>
      <c r="E8" s="73" t="s">
        <v>11</v>
      </c>
      <c r="F8" s="115" t="s">
        <v>610</v>
      </c>
      <c r="G8" s="115"/>
      <c r="H8" s="115"/>
      <c r="I8" s="73" t="s">
        <v>14</v>
      </c>
      <c r="J8" s="79">
        <f ca="1">TODAY()</f>
        <v>42243</v>
      </c>
      <c r="K8" s="20"/>
      <c r="L8" s="20"/>
    </row>
    <row r="9" spans="2:18" ht="16.5" thickBot="1" thickTop="1">
      <c r="B9" s="80"/>
      <c r="C9" s="81"/>
      <c r="D9" s="106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07" t="s">
        <v>24</v>
      </c>
      <c r="D10" s="108"/>
      <c r="E10" s="109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0" t="s">
        <v>617</v>
      </c>
      <c r="D11" s="111"/>
      <c r="E11" s="112"/>
      <c r="F11" s="84">
        <v>15</v>
      </c>
      <c r="G11" s="84" t="s">
        <v>23</v>
      </c>
      <c r="H11" s="117">
        <f>+L11*1</f>
        <v>2619</v>
      </c>
      <c r="I11" s="118">
        <v>0</v>
      </c>
      <c r="J11" s="119">
        <f>F11*H11*(1-I11/100)</f>
        <v>39285</v>
      </c>
      <c r="K11" s="28" t="s">
        <v>614</v>
      </c>
      <c r="L11" s="29">
        <v>2619</v>
      </c>
      <c r="M11" s="29"/>
      <c r="N11" s="29"/>
      <c r="O11" s="29"/>
      <c r="P11" s="30">
        <v>1</v>
      </c>
      <c r="Q11" s="31">
        <f>L11</f>
        <v>2619</v>
      </c>
      <c r="R11" s="35">
        <f>Q11*P11</f>
        <v>2619</v>
      </c>
    </row>
    <row r="12" spans="2:18" ht="15">
      <c r="B12" s="123">
        <v>2</v>
      </c>
      <c r="C12" s="91" t="s">
        <v>618</v>
      </c>
      <c r="D12" s="92"/>
      <c r="E12" s="93"/>
      <c r="F12" s="94">
        <v>15</v>
      </c>
      <c r="G12" s="124" t="s">
        <v>23</v>
      </c>
      <c r="H12" s="120">
        <f>+L12*1</f>
        <v>1467</v>
      </c>
      <c r="I12" s="125"/>
      <c r="J12" s="120">
        <f>F12*H12*(1-I12/100)</f>
        <v>22005</v>
      </c>
      <c r="K12" s="28" t="s">
        <v>615</v>
      </c>
      <c r="L12" s="29">
        <v>1467</v>
      </c>
      <c r="M12" s="29"/>
      <c r="N12" s="29"/>
      <c r="O12" s="29"/>
      <c r="P12" s="30">
        <v>1</v>
      </c>
      <c r="Q12" s="31">
        <f>L12</f>
        <v>1467</v>
      </c>
      <c r="R12" s="35">
        <f aca="true" t="shared" si="0" ref="R12:R28">Q12*P12</f>
        <v>1467</v>
      </c>
    </row>
    <row r="13" spans="2:18" ht="15">
      <c r="B13" s="123">
        <v>3</v>
      </c>
      <c r="C13" s="91" t="s">
        <v>619</v>
      </c>
      <c r="D13" s="105"/>
      <c r="E13" s="93"/>
      <c r="F13" s="94">
        <v>15</v>
      </c>
      <c r="G13" s="94" t="s">
        <v>23</v>
      </c>
      <c r="H13" s="120">
        <f>+L13*1</f>
        <v>1386</v>
      </c>
      <c r="I13" s="121"/>
      <c r="J13" s="122">
        <f>F13*H13*(1-I13/100)</f>
        <v>20790</v>
      </c>
      <c r="K13" s="28">
        <v>3</v>
      </c>
      <c r="L13" s="29">
        <v>1386</v>
      </c>
      <c r="M13" s="29"/>
      <c r="N13" s="29"/>
      <c r="O13" s="29"/>
      <c r="P13" s="30">
        <v>1</v>
      </c>
      <c r="Q13" s="31">
        <f>L13</f>
        <v>1386</v>
      </c>
      <c r="R13" s="35">
        <f t="shared" si="0"/>
        <v>1386</v>
      </c>
    </row>
    <row r="14" spans="2:18" ht="15">
      <c r="B14" s="90"/>
      <c r="C14" s="91"/>
      <c r="D14" s="92"/>
      <c r="E14" s="93"/>
      <c r="F14" s="94"/>
      <c r="G14" s="94"/>
      <c r="H14" s="95"/>
      <c r="I14" s="96"/>
      <c r="J14" s="97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90"/>
      <c r="C15" s="91"/>
      <c r="D15" s="92"/>
      <c r="E15" s="93"/>
      <c r="F15" s="94"/>
      <c r="G15" s="94"/>
      <c r="H15" s="95"/>
      <c r="I15" s="96"/>
      <c r="J15" s="97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90"/>
      <c r="C16" s="91"/>
      <c r="D16" s="105"/>
      <c r="E16" s="105"/>
      <c r="F16" s="94"/>
      <c r="G16" s="94"/>
      <c r="H16" s="95"/>
      <c r="I16" s="96"/>
      <c r="J16" s="9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90"/>
      <c r="C17" s="105"/>
      <c r="D17" s="92"/>
      <c r="E17" s="93"/>
      <c r="F17" s="94"/>
      <c r="G17" s="94"/>
      <c r="H17" s="95"/>
      <c r="I17" s="96"/>
      <c r="J17" s="9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90"/>
      <c r="C18" s="91"/>
      <c r="D18" s="92"/>
      <c r="E18" s="93"/>
      <c r="F18" s="94"/>
      <c r="G18" s="94"/>
      <c r="H18" s="95"/>
      <c r="I18" s="96"/>
      <c r="J18" s="9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0"/>
      <c r="C19" s="91"/>
      <c r="D19" s="92"/>
      <c r="E19" s="93"/>
      <c r="F19" s="94"/>
      <c r="G19" s="94"/>
      <c r="H19" s="95"/>
      <c r="I19" s="96"/>
      <c r="J19" s="9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0"/>
      <c r="C20" s="91"/>
      <c r="D20" s="92"/>
      <c r="E20" s="93"/>
      <c r="F20" s="94"/>
      <c r="G20" s="94"/>
      <c r="H20" s="95"/>
      <c r="I20" s="96"/>
      <c r="J20" s="9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0"/>
      <c r="C21" s="91"/>
      <c r="D21" s="92"/>
      <c r="E21" s="93"/>
      <c r="F21" s="94"/>
      <c r="G21" s="94"/>
      <c r="H21" s="95"/>
      <c r="I21" s="96"/>
      <c r="J21" s="9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0"/>
      <c r="C22" s="91"/>
      <c r="D22" s="92"/>
      <c r="E22" s="93"/>
      <c r="F22" s="94"/>
      <c r="G22" s="94"/>
      <c r="H22" s="95"/>
      <c r="I22" s="96"/>
      <c r="J22" s="9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0"/>
      <c r="C23" s="91"/>
      <c r="D23" s="92"/>
      <c r="E23" s="93"/>
      <c r="F23" s="94"/>
      <c r="G23" s="94"/>
      <c r="H23" s="95"/>
      <c r="I23" s="96"/>
      <c r="J23" s="9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0"/>
      <c r="C24" s="91"/>
      <c r="D24" s="92"/>
      <c r="E24" s="93"/>
      <c r="F24" s="94"/>
      <c r="G24" s="94"/>
      <c r="H24" s="95"/>
      <c r="I24" s="96"/>
      <c r="J24" s="9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0"/>
      <c r="C25" s="91"/>
      <c r="D25" s="92"/>
      <c r="E25" s="93"/>
      <c r="F25" s="94"/>
      <c r="G25" s="94"/>
      <c r="H25" s="95"/>
      <c r="I25" s="96"/>
      <c r="J25" s="9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0"/>
      <c r="C26" s="91"/>
      <c r="D26" s="92"/>
      <c r="E26" s="93"/>
      <c r="F26" s="94"/>
      <c r="G26" s="94"/>
      <c r="H26" s="95"/>
      <c r="I26" s="96"/>
      <c r="J26" s="9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0"/>
      <c r="C27" s="91"/>
      <c r="D27" s="92"/>
      <c r="E27" s="93"/>
      <c r="F27" s="94"/>
      <c r="G27" s="94"/>
      <c r="H27" s="95"/>
      <c r="I27" s="96"/>
      <c r="J27" s="9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0"/>
      <c r="C28" s="98"/>
      <c r="D28" s="99"/>
      <c r="E28" s="100"/>
      <c r="F28" s="94"/>
      <c r="G28" s="94"/>
      <c r="H28" s="101"/>
      <c r="I28" s="102"/>
      <c r="J28" s="103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 t="s">
        <v>616</v>
      </c>
      <c r="E29" s="37"/>
      <c r="F29" s="44"/>
      <c r="G29" s="45" t="s">
        <v>3</v>
      </c>
      <c r="H29" s="46"/>
      <c r="I29" s="47"/>
      <c r="J29" s="48">
        <f>SUM(J11:J28)</f>
        <v>82080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82080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15595.2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97675.2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JGUZM4N Guzmán Valenzuela</cp:lastModifiedBy>
  <cp:lastPrinted>2015-08-27T16:52:15Z</cp:lastPrinted>
  <dcterms:created xsi:type="dcterms:W3CDTF">2013-07-12T05:01:37Z</dcterms:created>
  <dcterms:modified xsi:type="dcterms:W3CDTF">2015-08-27T19:48:57Z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