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<sst xmlns="http://schemas.openxmlformats.org/spreadsheetml/2006/main" count="862" uniqueCount="624">
  <si>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</si>
  <si>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</si>
  <si>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</si>
  <si>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</si>
  <si>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</si>
  <si>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</si>
  <si>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</si>
  <si>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</si>
  <si>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</si>
  <si>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</si>
  <si>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</si>
  <si>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</si>
  <si>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</si>
  <si>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</si>
  <si>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</si>
  <si>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</si>
  <si>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</si>
  <si>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</si>
  <si>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</si>
  <si>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</si>
  <si>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</si>
  <si>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</si>
  <si>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</si>
  <si>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</si>
  <si>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</si>
  <si>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</si>
  <si>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</si>
  <si>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</si>
  <si>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</si>
  <si>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</si>
  <si>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</si>
  <si>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</si>
  <si>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</si>
  <si>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</si>
  <si>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</si>
  <si>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</si>
  <si>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</si>
  <si>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</si>
  <si>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</si>
  <si>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</si>
  <si>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</si>
  <si>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</si>
  <si>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</si>
  <si>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</si>
  <si>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</si>
  <si>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</si>
  <si>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</si>
  <si>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</si>
  <si>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</si>
  <si>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</si>
  <si>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</si>
  <si>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</si>
  <si>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</si>
  <si>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</si>
  <si>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</si>
  <si>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</si>
  <si>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</si>
  <si>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</si>
  <si>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</si>
  <si>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</si>
  <si>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</si>
  <si>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</si>
  <si>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</si>
  <si>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</si>
  <si>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</si>
  <si>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</si>
  <si>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</si>
  <si>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</si>
  <si>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</si>
  <si>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</si>
  <si>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</si>
  <si>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</si>
  <si>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</si>
  <si>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</si>
  <si>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</si>
  <si>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</si>
  <si>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</si>
  <si>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</si>
  <si>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</si>
  <si>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</si>
  <si>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</si>
  <si>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</si>
  <si>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</si>
  <si>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</si>
  <si>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</si>
  <si>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</si>
  <si>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</si>
  <si>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</si>
  <si>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</si>
  <si>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</si>
  <si>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</si>
  <si>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</si>
  <si>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</si>
  <si>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</si>
  <si>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</si>
  <si>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</si>
  <si>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</si>
  <si>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</si>
  <si>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</si>
  <si>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</si>
  <si>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</si>
  <si>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</si>
  <si>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</si>
  <si>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</si>
  <si>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</si>
  <si>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</si>
  <si>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</si>
  <si>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</si>
  <si>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</si>
  <si>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</si>
  <si>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</si>
  <si>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</si>
  <si>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</si>
  <si>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</si>
  <si>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</si>
  <si>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</si>
  <si>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</si>
  <si>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</si>
  <si>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</si>
  <si>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</si>
  <si>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</si>
  <si>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</si>
  <si>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</si>
  <si>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</si>
  <si>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</si>
  <si>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</si>
  <si>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</si>
  <si>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</si>
  <si>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</si>
  <si>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</si>
  <si>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</si>
  <si>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</si>
  <si>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</si>
  <si>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</si>
  <si>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</si>
  <si>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</si>
  <si>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</si>
  <si>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</si>
  <si>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</si>
  <si>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</si>
  <si>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</si>
  <si>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</si>
  <si>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</si>
  <si>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</si>
  <si>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</si>
  <si>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</si>
  <si>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</si>
  <si>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</si>
  <si>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</si>
  <si>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</si>
  <si>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</si>
  <si>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</si>
  <si>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</si>
  <si>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</si>
  <si>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</si>
  <si>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</si>
  <si>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</si>
  <si>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</si>
  <si>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</si>
  <si>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</si>
  <si>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</si>
  <si>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</si>
  <si>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</si>
  <si>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</si>
  <si>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</si>
  <si>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</si>
  <si>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</si>
  <si>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</si>
  <si>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</si>
  <si>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</si>
  <si>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</si>
  <si>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</si>
  <si>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</si>
  <si>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</si>
  <si>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</si>
  <si>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</si>
  <si>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</si>
  <si>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</si>
  <si>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</si>
  <si>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</si>
  <si>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</si>
  <si>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</si>
  <si>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</si>
  <si>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</si>
  <si>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</si>
  <si>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</si>
  <si>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</si>
  <si>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</si>
  <si>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</si>
  <si>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</si>
  <si>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</si>
  <si>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</si>
  <si>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</si>
  <si>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</si>
  <si>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</si>
  <si>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</si>
  <si>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</si>
  <si>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</si>
  <si>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</si>
  <si>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</si>
  <si>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</si>
  <si>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</si>
  <si>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</si>
  <si>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</si>
  <si>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</si>
  <si>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</si>
  <si>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</si>
  <si>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</si>
  <si>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</si>
  <si>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</si>
  <si>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</si>
  <si>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</si>
  <si>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</si>
  <si>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</si>
  <si>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</si>
  <si>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</si>
  <si>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</si>
  <si>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</si>
  <si>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</si>
  <si>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</si>
  <si>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</si>
  <si>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</si>
  <si>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</si>
  <si>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</si>
  <si>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</si>
  <si>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</si>
  <si>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</si>
  <si>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</si>
  <si>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</si>
  <si>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</si>
  <si>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</si>
  <si>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</si>
  <si>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</si>
  <si>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</si>
  <si>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</si>
  <si>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</si>
  <si>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</si>
  <si>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</si>
  <si>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</si>
  <si>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</si>
  <si>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</si>
  <si>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</si>
  <si>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</si>
  <si>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</si>
  <si>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</si>
  <si>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</si>
  <si>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</si>
  <si>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</si>
  <si>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</si>
  <si>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</si>
  <si>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</si>
  <si>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</si>
  <si>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</si>
  <si>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</si>
  <si>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</si>
  <si>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</si>
  <si>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</si>
  <si>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</si>
  <si>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</si>
  <si>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</si>
  <si>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</si>
  <si>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</si>
  <si>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</si>
  <si>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</si>
  <si>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</si>
  <si>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</si>
  <si>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</si>
  <si>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</si>
  <si>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</si>
  <si>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</si>
  <si>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</si>
  <si>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</si>
  <si>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</si>
  <si>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</si>
  <si>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</si>
  <si>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</si>
  <si>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</si>
  <si>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</si>
  <si>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</si>
  <si>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</si>
  <si>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</si>
  <si>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</si>
  <si>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</si>
  <si>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</si>
  <si>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</si>
  <si>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</si>
  <si>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</si>
  <si>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</si>
  <si>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</si>
  <si>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</si>
  <si>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</si>
  <si>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</si>
  <si>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</si>
  <si>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</si>
  <si>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</si>
  <si>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</si>
  <si>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</si>
  <si>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</si>
  <si>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</si>
  <si>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</si>
  <si>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</si>
  <si>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</si>
  <si>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</si>
  <si>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</si>
  <si>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</si>
  <si>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</si>
  <si>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</si>
  <si>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</si>
  <si>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</si>
  <si>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</si>
  <si>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</si>
  <si>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</si>
  <si>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</si>
  <si>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</si>
  <si>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</si>
  <si>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</si>
  <si>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</si>
  <si>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</si>
  <si>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</si>
  <si>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</si>
  <si>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</si>
  <si>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</si>
  <si>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</si>
  <si>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</si>
  <si>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</si>
  <si>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</si>
  <si>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</si>
  <si>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</si>
  <si>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</si>
  <si>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</si>
  <si>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</si>
  <si>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</si>
  <si>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</si>
  <si>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</si>
  <si>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</si>
  <si>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</si>
  <si>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</si>
  <si>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</si>
  <si>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</si>
  <si>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</si>
  <si>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</si>
  <si>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</si>
  <si>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</si>
  <si>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</si>
  <si>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</si>
  <si>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</si>
  <si>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</si>
  <si>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</si>
  <si>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</si>
  <si>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</si>
  <si>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</si>
  <si>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</si>
  <si>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</si>
  <si>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</si>
  <si>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</si>
  <si>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</si>
  <si>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</si>
  <si>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</si>
  <si>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</si>
  <si>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</si>
  <si>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</si>
  <si>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</si>
  <si>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</si>
  <si>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</si>
  <si>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</si>
  <si>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</si>
  <si>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</si>
  <si>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</si>
  <si>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</si>
  <si>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</si>
  <si>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</si>
  <si>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</si>
  <si>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</si>
  <si>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</si>
  <si>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</si>
  <si>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</si>
  <si>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</si>
  <si>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</si>
  <si>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</si>
  <si>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</si>
  <si>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</si>
  <si>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</si>
  <si>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</si>
  <si>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</si>
  <si>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</si>
  <si>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</si>
  <si>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</si>
  <si>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</si>
  <si>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</si>
  <si>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</si>
  <si>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</si>
  <si>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</si>
  <si>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</si>
  <si>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</si>
  <si>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</si>
  <si>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</si>
  <si>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</si>
  <si>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</si>
  <si>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</si>
  <si>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</si>
  <si>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</si>
  <si>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</si>
  <si>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</si>
  <si>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</si>
  <si>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</si>
  <si>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</si>
  <si>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</si>
  <si>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</si>
  <si>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</si>
  <si>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</si>
  <si>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</si>
  <si>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</si>
  <si>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</si>
  <si>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</si>
  <si>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</si>
  <si>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</si>
  <si>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</si>
  <si>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</si>
  <si>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</si>
  <si>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</si>
  <si>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</si>
  <si>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</si>
  <si>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</si>
  <si>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</si>
  <si>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</si>
  <si>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</si>
  <si>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</si>
  <si>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</si>
  <si>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</si>
  <si>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</si>
  <si>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</si>
  <si>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</si>
  <si>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</si>
  <si>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</si>
  <si>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</si>
  <si>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</si>
  <si>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</si>
  <si>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</si>
  <si>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</si>
  <si>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</si>
  <si>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</si>
  <si>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</si>
  <si>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</si>
  <si>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</si>
  <si>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</si>
  <si>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</si>
  <si>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</si>
  <si>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</si>
  <si>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</si>
  <si>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</si>
  <si>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</si>
  <si>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</si>
  <si>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</si>
  <si>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</si>
  <si>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</si>
  <si>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</si>
  <si>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</si>
  <si>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</si>
  <si>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</si>
  <si>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</si>
  <si>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</si>
  <si>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</si>
  <si>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</si>
  <si>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</si>
  <si>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</si>
  <si>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</si>
  <si>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</si>
  <si>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</si>
  <si>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</si>
  <si>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</si>
  <si>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</si>
  <si>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</si>
  <si>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</si>
  <si>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</si>
  <si>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</si>
  <si>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</si>
  <si>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</si>
  <si>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</si>
  <si>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</si>
  <si>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</si>
  <si>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</si>
  <si>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</si>
  <si>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</si>
  <si>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</si>
  <si>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</si>
  <si>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</si>
  <si>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</si>
  <si>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</si>
  <si>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</si>
  <si>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</si>
  <si>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</si>
  <si>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</si>
  <si>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</si>
  <si>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</si>
  <si>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</si>
  <si>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</si>
  <si>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</si>
  <si>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</si>
  <si>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</si>
  <si>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</si>
  <si>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</si>
  <si>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</si>
  <si>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</si>
  <si>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</si>
  <si>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</si>
  <si>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</si>
  <si>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</si>
  <si>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</si>
  <si>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</si>
  <si>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</si>
  <si>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</si>
  <si>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</si>
  <si>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</si>
  <si>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</si>
  <si>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</si>
  <si>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</si>
  <si>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</si>
  <si>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</si>
  <si>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</si>
  <si>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</si>
  <si>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</si>
  <si>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</si>
  <si>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</si>
  <si>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</si>
  <si>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</si>
  <si>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</si>
  <si>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</si>
  <si>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</si>
  <si>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</si>
  <si>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</si>
  <si>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</si>
  <si>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</si>
  <si>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</si>
  <si>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</si>
  <si>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</si>
  <si>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</si>
  <si>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</si>
  <si>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</si>
  <si>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</si>
  <si>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</si>
  <si>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</si>
  <si>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</si>
  <si>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</si>
  <si>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</si>
  <si>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</si>
  <si>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</si>
  <si>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</si>
  <si>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</si>
  <si>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</si>
  <si>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</si>
  <si>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</si>
  <si>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</si>
  <si>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</si>
  <si>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</si>
  <si>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</si>
  <si>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</si>
  <si>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</si>
  <si>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</si>
  <si>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</si>
  <si>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</si>
  <si>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</si>
  <si>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</si>
  <si>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</si>
  <si>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</si>
  <si>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</si>
  <si>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</si>
  <si>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</si>
  <si>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</si>
  <si>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</si>
  <si>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</si>
  <si>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</si>
  <si>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</si>
  <si>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</si>
  <si>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</si>
  <si>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</si>
  <si>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</si>
  <si>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</si>
  <si>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</si>
  <si>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</si>
  <si>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</si>
  <si>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</si>
  <si>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</si>
  <si>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</si>
  <si>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</si>
  <si>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</si>
  <si>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</si>
  <si>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</si>
  <si>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</si>
  <si>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</si>
  <si>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</si>
  <si>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</si>
  <si>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</si>
  <si>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</si>
  <si>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</si>
  <si>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</si>
  <si>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</si>
  <si>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</si>
  <si>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</si>
  <si>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</si>
  <si>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</si>
  <si>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</si>
  <si>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</si>
  <si>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</si>
  <si>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</si>
  <si>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</si>
  <si>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</si>
  <si>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</si>
  <si>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</si>
  <si>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</si>
  <si>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</si>
  <si>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TECNICA MAQUINARIA</t>
  </si>
  <si>
    <t>GABRIEL CUCOCH</t>
  </si>
  <si>
    <t>DORIS OLIVARES</t>
  </si>
  <si>
    <t>Manguera 3” plana (azul)</t>
  </si>
  <si>
    <t>Manguera 2” plana (azul)</t>
  </si>
  <si>
    <t>Manguera 2” Pvc (amarilla)</t>
  </si>
  <si>
    <t xml:space="preserve">METRO </t>
  </si>
  <si>
    <t>ITEM 1:</t>
  </si>
  <si>
    <t>3 TRAMOS DE 10 METROS</t>
  </si>
  <si>
    <t>ITEM 2:</t>
  </si>
  <si>
    <t>5 TRAMOS DE 10 METROS</t>
  </si>
  <si>
    <t>ITEM 3:</t>
  </si>
  <si>
    <t>2 tramos de 7mts y 2 de 6mts</t>
  </si>
  <si>
    <t>aitec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</si>
</sst>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7">
      <selection activeCell="H12" sqref="H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2827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30"/>
      <c r="F5" s="130"/>
      <c r="G5" s="130"/>
      <c r="H5" s="130"/>
      <c r="I5" s="130"/>
      <c r="J5" s="131"/>
      <c r="K5" s="20"/>
    </row>
    <row r="6" spans="2:10" ht="17.25" customHeight="1">
      <c r="B6" s="88" t="s">
        <v>27</v>
      </c>
      <c r="C6" s="89"/>
      <c r="D6" s="91" t="s">
        <v>610</v>
      </c>
      <c r="E6" s="89" t="s">
        <v>7</v>
      </c>
      <c r="F6" s="130"/>
      <c r="G6" s="130"/>
      <c r="H6" s="130"/>
      <c r="I6" s="92"/>
      <c r="J6" s="93"/>
    </row>
    <row r="7" spans="2:10" ht="15">
      <c r="B7" s="88" t="s">
        <v>25</v>
      </c>
      <c r="C7" s="89"/>
      <c r="D7" s="91"/>
      <c r="E7" s="89" t="s">
        <v>8</v>
      </c>
      <c r="F7" s="130" t="s">
        <v>29</v>
      </c>
      <c r="G7" s="130"/>
      <c r="H7" s="130"/>
      <c r="I7" s="89" t="s">
        <v>26</v>
      </c>
      <c r="J7" s="94" t="s">
        <v>612</v>
      </c>
    </row>
    <row r="8" spans="2:12" ht="15.75" thickBot="1">
      <c r="B8" s="128" t="s">
        <v>28</v>
      </c>
      <c r="C8" s="129"/>
      <c r="D8" s="91" t="s">
        <v>606</v>
      </c>
      <c r="E8" s="89" t="s">
        <v>11</v>
      </c>
      <c r="F8" s="130" t="s">
        <v>611</v>
      </c>
      <c r="G8" s="130"/>
      <c r="H8" s="130"/>
      <c r="I8" s="89" t="s">
        <v>14</v>
      </c>
      <c r="J8" s="95">
        <f ca="1">TODAY()</f>
        <v>42207</v>
      </c>
      <c r="K8" s="20"/>
      <c r="L8" s="20"/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22" t="s">
        <v>24</v>
      </c>
      <c r="D10" s="123"/>
      <c r="E10" s="124"/>
      <c r="F10" s="101" t="s">
        <v>0</v>
      </c>
      <c r="G10" s="102" t="s">
        <v>23</v>
      </c>
      <c r="H10" s="102" t="s">
        <v>15</v>
      </c>
      <c r="I10" s="103" t="s">
        <v>13</v>
      </c>
      <c r="J10" s="10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25" t="s">
        <v>613</v>
      </c>
      <c r="D11" s="126"/>
      <c r="E11" s="127"/>
      <c r="F11" s="106">
        <v>30</v>
      </c>
      <c r="G11" s="106" t="s">
        <v>616</v>
      </c>
      <c r="H11" s="107">
        <v>1545</v>
      </c>
      <c r="I11" s="108">
        <v>0</v>
      </c>
      <c r="J11" s="109">
        <f>F11*H11*(1-I11/100)</f>
        <v>46350</v>
      </c>
      <c r="K11" s="28">
        <v>1</v>
      </c>
      <c r="L11" s="29"/>
      <c r="M11" s="29"/>
      <c r="N11" s="29"/>
      <c r="O11" s="29"/>
      <c r="P11" s="30">
        <v>1.4</v>
      </c>
      <c r="Q11" s="31">
        <v>8183</v>
      </c>
      <c r="R11" s="35">
        <f>Q11*P11</f>
        <v>11456.199999999999</v>
      </c>
    </row>
    <row r="12" spans="2:18" ht="15">
      <c r="B12" s="110">
        <v>2</v>
      </c>
      <c r="C12" s="111" t="s">
        <v>614</v>
      </c>
      <c r="D12" s="112"/>
      <c r="E12" s="113"/>
      <c r="F12" s="114">
        <v>50</v>
      </c>
      <c r="G12" s="114" t="s">
        <v>616</v>
      </c>
      <c r="H12" s="116">
        <v>920</v>
      </c>
      <c r="I12" s="117">
        <v>0</v>
      </c>
      <c r="J12" s="118">
        <f>F12*H12*(1-I12/100)</f>
        <v>46000</v>
      </c>
      <c r="K12" s="28" t="s">
        <v>623</v>
      </c>
      <c r="L12" s="29">
        <v>974</v>
      </c>
      <c r="M12" s="29">
        <f>+L12*(1-0.37)</f>
        <v>613.62</v>
      </c>
      <c r="N12" s="29"/>
      <c r="O12" s="29"/>
      <c r="P12" s="30">
        <v>1.5</v>
      </c>
      <c r="Q12" s="31">
        <f>+M12</f>
        <v>613.62</v>
      </c>
      <c r="R12" s="35">
        <f aca="true" t="shared" si="0" ref="R12:R28">Q12*P12</f>
        <v>920.4300000000001</v>
      </c>
    </row>
    <row r="13" spans="2:18" ht="15">
      <c r="B13" s="110">
        <v>3</v>
      </c>
      <c r="C13" s="111" t="s">
        <v>615</v>
      </c>
      <c r="D13" s="119"/>
      <c r="E13" s="113"/>
      <c r="F13" s="114">
        <v>26</v>
      </c>
      <c r="G13" s="114" t="s">
        <v>616</v>
      </c>
      <c r="H13" s="116">
        <v>3355</v>
      </c>
      <c r="I13" s="117">
        <v>0</v>
      </c>
      <c r="J13" s="118">
        <f>F13*H13*(1-I13/100)</f>
        <v>87230</v>
      </c>
      <c r="K13" s="28" t="s">
        <v>623</v>
      </c>
      <c r="L13" s="29">
        <v>3382</v>
      </c>
      <c r="M13" s="29">
        <f>+L13*(1-0.37)</f>
        <v>2130.66</v>
      </c>
      <c r="N13" s="29"/>
      <c r="O13" s="29"/>
      <c r="P13" s="30">
        <v>1.5</v>
      </c>
      <c r="Q13" s="31">
        <f>+M13</f>
        <v>2130.66</v>
      </c>
      <c r="R13" s="35">
        <f t="shared" si="0"/>
        <v>3195.99</v>
      </c>
    </row>
    <row r="14" spans="2:18" ht="15">
      <c r="B14" s="110"/>
      <c r="C14" s="111"/>
      <c r="D14" s="112"/>
      <c r="E14" s="113"/>
      <c r="F14" s="114"/>
      <c r="G14" s="115"/>
      <c r="H14" s="116"/>
      <c r="I14" s="117"/>
      <c r="J14" s="118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110"/>
      <c r="C15" s="111"/>
      <c r="D15" s="112"/>
      <c r="E15" s="113"/>
      <c r="F15" s="114"/>
      <c r="G15" s="115"/>
      <c r="H15" s="116"/>
      <c r="I15" s="117"/>
      <c r="J15" s="118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110"/>
      <c r="C16" s="111" t="s">
        <v>617</v>
      </c>
      <c r="D16" s="121"/>
      <c r="E16" s="120"/>
      <c r="F16" s="114"/>
      <c r="G16" s="115"/>
      <c r="H16" s="116"/>
      <c r="I16" s="117"/>
      <c r="J16" s="118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110"/>
      <c r="C17" s="121" t="s">
        <v>618</v>
      </c>
      <c r="D17" s="112"/>
      <c r="E17" s="113"/>
      <c r="F17" s="114"/>
      <c r="G17" s="115"/>
      <c r="H17" s="116"/>
      <c r="I17" s="117"/>
      <c r="J17" s="118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110"/>
      <c r="C18" s="111" t="s">
        <v>619</v>
      </c>
      <c r="D18" s="112"/>
      <c r="E18" s="113"/>
      <c r="F18" s="114"/>
      <c r="G18" s="115"/>
      <c r="H18" s="116"/>
      <c r="I18" s="117"/>
      <c r="J18" s="118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110"/>
      <c r="C19" s="111" t="s">
        <v>620</v>
      </c>
      <c r="D19" s="112"/>
      <c r="E19" s="113"/>
      <c r="F19" s="114"/>
      <c r="G19" s="115"/>
      <c r="H19" s="116"/>
      <c r="I19" s="117"/>
      <c r="J19" s="118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110"/>
      <c r="C20" s="111" t="s">
        <v>621</v>
      </c>
      <c r="D20" s="112"/>
      <c r="E20" s="113"/>
      <c r="F20" s="114"/>
      <c r="G20" s="115"/>
      <c r="H20" s="116"/>
      <c r="I20" s="117"/>
      <c r="J20" s="118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111" t="s">
        <v>622</v>
      </c>
      <c r="D21" s="112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37"/>
      <c r="E29" s="37"/>
      <c r="F29" s="53"/>
      <c r="G29" s="54" t="s">
        <v>3</v>
      </c>
      <c r="H29" s="55"/>
      <c r="I29" s="56"/>
      <c r="J29" s="57">
        <f>SUM(J11:J28)</f>
        <v>179580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179580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34120.2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213700.2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2015-07-22T15:56:53Z</cp:lastPrinted>
  <dcterms:created xsi:type="dcterms:W3CDTF">2013-07-12T05:01:37Z</dcterms:created>
  <dcterms:modified xsi:type="dcterms:W3CDTF">2015-07-22T16:11:45Z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