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<sst xmlns="http://schemas.openxmlformats.org/spreadsheetml/2006/main" count="853" uniqueCount="617">
  <si>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</si>
  <si>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</si>
  <si>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</si>
  <si>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</si>
  <si>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</si>
  <si>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</si>
  <si>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</si>
  <si>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</si>
  <si>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</si>
  <si>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</si>
  <si>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</si>
  <si>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</si>
  <si>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</si>
  <si>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</si>
  <si>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</si>
  <si>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</si>
  <si>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</si>
  <si>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</si>
  <si>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</si>
  <si>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</si>
  <si>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</si>
  <si>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</si>
  <si>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</si>
  <si>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</si>
  <si>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</si>
  <si>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</si>
  <si>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</si>
  <si>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</si>
  <si>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</si>
  <si>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</si>
  <si>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</si>
  <si>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</si>
  <si>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</si>
  <si>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</si>
  <si>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</si>
  <si>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</si>
  <si>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</si>
  <si>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</si>
  <si>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</si>
  <si>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</si>
  <si>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</si>
  <si>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</si>
  <si>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</si>
  <si>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</si>
  <si>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</si>
  <si>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</si>
  <si>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</si>
  <si>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</si>
  <si>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</si>
  <si>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</si>
  <si>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</si>
  <si>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</si>
  <si>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</si>
  <si>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</si>
  <si>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</si>
  <si>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</si>
  <si>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</si>
  <si>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</si>
  <si>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</si>
  <si>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</si>
  <si>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</si>
  <si>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</si>
  <si>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</si>
  <si>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</si>
  <si>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</si>
  <si>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</si>
  <si>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</si>
  <si>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</si>
  <si>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</si>
  <si>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</si>
  <si>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</si>
  <si>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</si>
  <si>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</si>
  <si>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</si>
  <si>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</si>
  <si>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</si>
  <si>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</si>
  <si>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</si>
  <si>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</si>
  <si>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</si>
  <si>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</si>
  <si>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</si>
  <si>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</si>
  <si>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</si>
  <si>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</si>
  <si>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</si>
  <si>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</si>
  <si>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</si>
  <si>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</si>
  <si>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</si>
  <si>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</si>
  <si>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</si>
  <si>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</si>
  <si>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</si>
  <si>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</si>
  <si>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</si>
  <si>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</si>
  <si>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</si>
  <si>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</si>
  <si>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</si>
  <si>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</si>
  <si>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</si>
  <si>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</si>
  <si>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</si>
  <si>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</si>
  <si>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</si>
  <si>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</si>
  <si>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</si>
  <si>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</si>
  <si>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</si>
  <si>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</si>
  <si>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</si>
  <si>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</si>
  <si>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</si>
  <si>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</si>
  <si>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</si>
  <si>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</si>
  <si>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</si>
  <si>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</si>
  <si>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</si>
  <si>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</si>
  <si>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</si>
  <si>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</si>
  <si>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</si>
  <si>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</si>
  <si>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</si>
  <si>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</si>
  <si>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</si>
  <si>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</si>
  <si>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</si>
  <si>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</si>
  <si>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</si>
  <si>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</si>
  <si>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</si>
  <si>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</si>
  <si>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</si>
  <si>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</si>
  <si>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</si>
  <si>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</si>
  <si>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</si>
  <si>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</si>
  <si>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</si>
  <si>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</si>
  <si>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</si>
  <si>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</si>
  <si>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</si>
  <si>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</si>
  <si>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</si>
  <si>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</si>
  <si>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</si>
  <si>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</si>
  <si>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</si>
  <si>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</si>
  <si>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</si>
  <si>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</si>
  <si>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</si>
  <si>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</si>
  <si>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</si>
  <si>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</si>
  <si>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</si>
  <si>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</si>
  <si>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</si>
  <si>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</si>
  <si>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</si>
  <si>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</si>
  <si>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</si>
  <si>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</si>
  <si>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</si>
  <si>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</si>
  <si>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</si>
  <si>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</si>
  <si>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</si>
  <si>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</si>
  <si>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</si>
  <si>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</si>
  <si>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</si>
  <si>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</si>
  <si>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</si>
  <si>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</si>
  <si>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</si>
  <si>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</si>
  <si>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</si>
  <si>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</si>
  <si>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</si>
  <si>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</si>
  <si>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</si>
  <si>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</si>
  <si>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</si>
  <si>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</si>
  <si>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</si>
  <si>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</si>
  <si>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</si>
  <si>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</si>
  <si>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</si>
  <si>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</si>
  <si>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</si>
  <si>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</si>
  <si>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</si>
  <si>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</si>
  <si>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</si>
  <si>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</si>
  <si>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</si>
  <si>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</si>
  <si>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</si>
  <si>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</si>
  <si>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</si>
  <si>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</si>
  <si>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</si>
  <si>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</si>
  <si>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</si>
  <si>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</si>
  <si>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</si>
  <si>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</si>
  <si>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</si>
  <si>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</si>
  <si>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</si>
  <si>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</si>
  <si>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</si>
  <si>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</si>
  <si>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</si>
  <si>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</si>
  <si>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</si>
  <si>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</si>
  <si>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</si>
  <si>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</si>
  <si>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</si>
  <si>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</si>
  <si>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</si>
  <si>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</si>
  <si>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</si>
  <si>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</si>
  <si>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</si>
  <si>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</si>
  <si>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</si>
  <si>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</si>
  <si>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</si>
  <si>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</si>
  <si>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</si>
  <si>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</si>
  <si>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</si>
  <si>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</si>
  <si>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</si>
  <si>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</si>
  <si>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</si>
  <si>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</si>
  <si>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</si>
  <si>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</si>
  <si>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</si>
  <si>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</si>
  <si>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</si>
  <si>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</si>
  <si>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</si>
  <si>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</si>
  <si>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</si>
  <si>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</si>
  <si>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</si>
  <si>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</si>
  <si>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</si>
  <si>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</si>
  <si>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</si>
  <si>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</si>
  <si>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</si>
  <si>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</si>
  <si>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</si>
  <si>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</si>
  <si>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</si>
  <si>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</si>
  <si>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</si>
  <si>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</si>
  <si>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</si>
  <si>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</si>
  <si>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</si>
  <si>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</si>
  <si>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</si>
  <si>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</si>
  <si>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</si>
  <si>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</si>
  <si>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</si>
  <si>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</si>
  <si>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</si>
  <si>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</si>
  <si>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</si>
  <si>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</si>
  <si>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</si>
  <si>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</si>
  <si>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</si>
  <si>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</si>
  <si>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</si>
  <si>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</si>
  <si>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</si>
  <si>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</si>
  <si>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</si>
  <si>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</si>
  <si>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</si>
  <si>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</si>
  <si>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</si>
  <si>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</si>
  <si>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</si>
  <si>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</si>
  <si>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</si>
  <si>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</si>
  <si>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</si>
  <si>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</si>
  <si>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</si>
  <si>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</si>
  <si>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</si>
  <si>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</si>
  <si>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</si>
  <si>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</si>
  <si>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</si>
  <si>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</si>
  <si>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</si>
  <si>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</si>
  <si>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</si>
  <si>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</si>
  <si>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</si>
  <si>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</si>
  <si>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</si>
  <si>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</si>
  <si>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</si>
  <si>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</si>
  <si>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</si>
  <si>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</si>
  <si>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</si>
  <si>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</si>
  <si>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</si>
  <si>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</si>
  <si>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</si>
  <si>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</si>
  <si>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</si>
  <si>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</si>
  <si>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</si>
  <si>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</si>
  <si>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</si>
  <si>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</si>
  <si>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</si>
  <si>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</si>
  <si>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</si>
  <si>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</si>
  <si>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</si>
  <si>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</si>
  <si>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</si>
  <si>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</si>
  <si>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</si>
  <si>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</si>
  <si>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</si>
  <si>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</si>
  <si>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</si>
  <si>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</si>
  <si>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</si>
  <si>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</si>
  <si>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</si>
  <si>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</si>
  <si>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</si>
  <si>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</si>
  <si>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</si>
  <si>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</si>
  <si>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</si>
  <si>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</si>
  <si>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</si>
  <si>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</si>
  <si>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</si>
  <si>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</si>
  <si>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</si>
  <si>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</si>
  <si>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</si>
  <si>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</si>
  <si>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</si>
  <si>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</si>
  <si>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</si>
  <si>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</si>
  <si>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</si>
  <si>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</si>
  <si>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</si>
  <si>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</si>
  <si>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</si>
  <si>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</si>
  <si>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</si>
  <si>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</si>
  <si>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</si>
  <si>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</si>
  <si>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</si>
  <si>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</si>
  <si>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</si>
  <si>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</si>
  <si>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</si>
  <si>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</si>
  <si>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</si>
  <si>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</si>
  <si>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</si>
  <si>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</si>
  <si>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</si>
  <si>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</si>
  <si>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</si>
  <si>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</si>
  <si>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</si>
  <si>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</si>
  <si>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</si>
  <si>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</si>
  <si>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</si>
  <si>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</si>
  <si>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</si>
  <si>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</si>
  <si>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</si>
  <si>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</si>
  <si>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</si>
  <si>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</si>
  <si>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</si>
  <si>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</si>
  <si>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</si>
  <si>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</si>
  <si>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</si>
  <si>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</si>
  <si>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</si>
  <si>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</si>
  <si>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</si>
  <si>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</si>
  <si>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</si>
  <si>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</si>
  <si>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</si>
  <si>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</si>
  <si>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</si>
  <si>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</si>
  <si>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</si>
  <si>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</si>
  <si>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</si>
  <si>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</si>
  <si>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</si>
  <si>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</si>
  <si>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</si>
  <si>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</si>
  <si>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</si>
  <si>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</si>
  <si>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</si>
  <si>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</si>
  <si>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</si>
  <si>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</si>
  <si>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</si>
  <si>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</si>
  <si>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</si>
  <si>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</si>
  <si>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</si>
  <si>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</si>
  <si>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</si>
  <si>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</si>
  <si>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</si>
  <si>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</si>
  <si>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</si>
  <si>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</si>
  <si>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</si>
  <si>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</si>
  <si>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</si>
  <si>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</si>
  <si>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</si>
  <si>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</si>
  <si>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</si>
  <si>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</si>
  <si>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</si>
  <si>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</si>
  <si>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</si>
  <si>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</si>
  <si>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</si>
  <si>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</si>
  <si>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</si>
  <si>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</si>
  <si>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</si>
  <si>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</si>
  <si>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</si>
  <si>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</si>
  <si>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</si>
  <si>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</si>
  <si>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</si>
  <si>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</si>
  <si>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</si>
  <si>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</si>
  <si>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</si>
  <si>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</si>
  <si>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</si>
  <si>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</si>
  <si>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</si>
  <si>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</si>
  <si>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</si>
  <si>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</si>
  <si>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</si>
  <si>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</si>
  <si>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</si>
  <si>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</si>
  <si>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</si>
  <si>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</si>
  <si>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</si>
  <si>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</si>
  <si>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</si>
  <si>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</si>
  <si>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</si>
  <si>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</si>
  <si>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</si>
  <si>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</si>
  <si>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</si>
  <si>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</si>
  <si>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</si>
  <si>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</si>
  <si>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</si>
  <si>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</si>
  <si>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</si>
  <si>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</si>
  <si>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</si>
  <si>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</si>
  <si>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</si>
  <si>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</si>
  <si>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</si>
  <si>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</si>
  <si>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</si>
  <si>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</si>
  <si>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</si>
  <si>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</si>
  <si>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</si>
  <si>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</si>
  <si>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</si>
  <si>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</si>
  <si>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</si>
  <si>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</si>
  <si>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</si>
  <si>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</si>
  <si>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</si>
  <si>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</si>
  <si>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</si>
  <si>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</si>
  <si>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</si>
  <si>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</si>
  <si>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</si>
  <si>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</si>
  <si>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</si>
  <si>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</si>
  <si>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</si>
  <si>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</si>
  <si>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</si>
  <si>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</si>
  <si>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</si>
  <si>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</si>
  <si>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</si>
  <si>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</si>
  <si>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</si>
  <si>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</si>
  <si>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</si>
  <si>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</si>
  <si>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</si>
  <si>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</si>
  <si>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</si>
  <si>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</si>
  <si>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</si>
  <si>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</si>
  <si>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</si>
  <si>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</si>
  <si>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</si>
  <si>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</si>
  <si>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</si>
  <si>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</si>
  <si>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</si>
  <si>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</si>
  <si>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</si>
  <si>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</si>
  <si>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</si>
  <si>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</si>
  <si>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</si>
  <si>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</si>
  <si>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</si>
  <si>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</si>
  <si>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</si>
  <si>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</si>
  <si>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</si>
  <si>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</si>
  <si>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</si>
  <si>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</si>
  <si>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</si>
  <si>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</si>
  <si>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</si>
  <si>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</si>
  <si>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</si>
  <si>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</si>
  <si>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</si>
  <si>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</si>
  <si>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</si>
  <si>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</si>
  <si>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</si>
  <si>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</si>
  <si>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</si>
  <si>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</si>
  <si>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</si>
  <si>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</si>
  <si>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</si>
  <si>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</si>
  <si>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</si>
  <si>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</si>
  <si>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</si>
  <si>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</si>
  <si>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</si>
  <si>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</si>
  <si>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</si>
  <si>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</si>
  <si>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</si>
  <si>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</si>
  <si>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</si>
  <si>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</si>
  <si>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</si>
  <si>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</si>
  <si>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</si>
  <si>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</si>
  <si>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</si>
  <si>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</si>
  <si>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LANZCO</t>
  </si>
  <si>
    <t>OC 30 DIAS</t>
  </si>
  <si>
    <t>GABRIEL CUCOCH</t>
  </si>
  <si>
    <t>DORIS OLIVARES</t>
  </si>
  <si>
    <t>DOLIVARES@LANZCO.CL</t>
  </si>
  <si>
    <t>Disponible para despacho previa confirmación</t>
  </si>
  <si>
    <t>ACOPLE CAMLOCK TIPO C 3" ALUM</t>
  </si>
  <si>
    <t>ACOPLE CAMLOCK TIPO A 3" ALUM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</si>
</sst>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i/>
      <sz val="8"/>
      <color indexed="10"/>
      <name val="Calibri"/>
      <family val="2"/>
    </font>
    <font>
      <u val="single"/>
      <sz val="8"/>
      <color indexed="12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i/>
      <sz val="8"/>
      <color rgb="FFFF0000"/>
      <name val="Calibri"/>
      <family val="2"/>
    </font>
    <font>
      <u val="single"/>
      <sz val="8"/>
      <color theme="1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6" xfId="0" applyNumberFormat="1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9" xfId="0" applyFont="1" applyFill="1" applyBorder="1" applyAlignment="1" applyProtection="1">
      <alignment horizontal="right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1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4" xfId="0" applyFont="1" applyFill="1" applyBorder="1" applyAlignment="1" applyProtection="1">
      <alignment horizontal="right"/>
      <protection locked="0"/>
    </xf>
    <xf numFmtId="1" fontId="53" fillId="33" borderId="35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3" fillId="33" borderId="26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0" fontId="40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1" fontId="52" fillId="0" borderId="0" xfId="0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57" fillId="33" borderId="11" xfId="0" applyFont="1" applyFill="1" applyBorder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58" fillId="33" borderId="0" xfId="45" applyFont="1" applyFill="1" applyBorder="1" applyAlignment="1" applyProtection="1">
      <alignment horizontal="left"/>
      <protection/>
    </xf>
    <xf numFmtId="0" fontId="58" fillId="33" borderId="15" xfId="45" applyFont="1" applyFill="1" applyBorder="1" applyAlignment="1" applyProtection="1">
      <alignment horizontal="left"/>
      <protection/>
    </xf>
    <xf numFmtId="0" fontId="59" fillId="33" borderId="26" xfId="0" applyNumberFormat="1" applyFont="1" applyFill="1" applyBorder="1" applyAlignment="1" applyProtection="1">
      <alignment horizontal="center"/>
      <protection locked="0"/>
    </xf>
    <xf numFmtId="166" fontId="59" fillId="33" borderId="26" xfId="0" applyNumberFormat="1" applyFont="1" applyFill="1" applyBorder="1" applyAlignment="1" applyProtection="1">
      <alignment horizontal="center"/>
      <protection/>
    </xf>
    <xf numFmtId="166" fontId="53" fillId="33" borderId="37" xfId="0" applyNumberFormat="1" applyFont="1" applyFill="1" applyBorder="1" applyAlignment="1" applyProtection="1">
      <alignment horizontal="center"/>
      <protection/>
    </xf>
    <xf numFmtId="166" fontId="53" fillId="33" borderId="3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IVARES@LANZCO.C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2">
      <selection activeCell="E5" sqref="E5:J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2797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26"/>
      <c r="F5" s="126"/>
      <c r="G5" s="126"/>
      <c r="H5" s="126"/>
      <c r="I5" s="126"/>
      <c r="J5" s="127"/>
      <c r="K5" s="20"/>
    </row>
    <row r="6" spans="2:10" ht="17.25" customHeight="1">
      <c r="B6" s="88" t="s">
        <v>26</v>
      </c>
      <c r="C6" s="89"/>
      <c r="D6" s="91" t="s">
        <v>609</v>
      </c>
      <c r="E6" s="89" t="s">
        <v>7</v>
      </c>
      <c r="F6" s="126"/>
      <c r="G6" s="126"/>
      <c r="H6" s="126"/>
      <c r="I6" s="128" t="s">
        <v>613</v>
      </c>
      <c r="J6" s="129"/>
    </row>
    <row r="7" spans="2:10" ht="15">
      <c r="B7" s="88" t="s">
        <v>24</v>
      </c>
      <c r="C7" s="89"/>
      <c r="D7" s="91"/>
      <c r="E7" s="89" t="s">
        <v>8</v>
      </c>
      <c r="F7" s="126" t="s">
        <v>28</v>
      </c>
      <c r="G7" s="126"/>
      <c r="H7" s="126"/>
      <c r="I7" s="89" t="s">
        <v>25</v>
      </c>
      <c r="J7" s="92" t="s">
        <v>612</v>
      </c>
    </row>
    <row r="8" spans="2:12" ht="15.75" thickBot="1">
      <c r="B8" s="124" t="s">
        <v>27</v>
      </c>
      <c r="C8" s="125"/>
      <c r="D8" s="91" t="s">
        <v>610</v>
      </c>
      <c r="E8" s="89" t="s">
        <v>11</v>
      </c>
      <c r="F8" s="126" t="s">
        <v>611</v>
      </c>
      <c r="G8" s="126"/>
      <c r="H8" s="126"/>
      <c r="I8" s="89" t="s">
        <v>14</v>
      </c>
      <c r="J8" s="93">
        <f ca="1">TODAY()</f>
        <v>42198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98" t="s">
        <v>1</v>
      </c>
      <c r="C10" s="118" t="s">
        <v>23</v>
      </c>
      <c r="D10" s="119"/>
      <c r="E10" s="120"/>
      <c r="F10" s="99" t="s">
        <v>0</v>
      </c>
      <c r="G10" s="100" t="s">
        <v>22</v>
      </c>
      <c r="H10" s="100" t="s">
        <v>15</v>
      </c>
      <c r="I10" s="101" t="s">
        <v>13</v>
      </c>
      <c r="J10" s="102" t="s">
        <v>2</v>
      </c>
      <c r="K10" s="24"/>
      <c r="L10" s="25"/>
      <c r="M10" s="25"/>
      <c r="N10" s="25"/>
      <c r="O10" s="25"/>
      <c r="P10" s="26" t="s">
        <v>16</v>
      </c>
      <c r="Q10" s="25" t="s">
        <v>18</v>
      </c>
      <c r="R10" s="27" t="s">
        <v>19</v>
      </c>
    </row>
    <row r="11" spans="2:18" ht="15">
      <c r="B11" s="103">
        <v>1</v>
      </c>
      <c r="C11" s="121" t="s">
        <v>615</v>
      </c>
      <c r="D11" s="122"/>
      <c r="E11" s="123"/>
      <c r="F11" s="104">
        <v>2</v>
      </c>
      <c r="G11" s="104" t="s">
        <v>22</v>
      </c>
      <c r="H11" s="132">
        <f>+R11</f>
        <v>12015</v>
      </c>
      <c r="I11" s="133"/>
      <c r="J11" s="134">
        <f>F11*H11*(1-I11/100)</f>
        <v>24030</v>
      </c>
      <c r="K11" s="28"/>
      <c r="L11" s="29">
        <v>12015</v>
      </c>
      <c r="M11" s="29"/>
      <c r="N11" s="29"/>
      <c r="O11" s="29"/>
      <c r="P11" s="30">
        <v>1</v>
      </c>
      <c r="Q11" s="115">
        <f>L11</f>
        <v>12015</v>
      </c>
      <c r="R11" s="35">
        <f>Q11*P11</f>
        <v>12015</v>
      </c>
    </row>
    <row r="12" spans="2:18" ht="15">
      <c r="B12" s="105">
        <v>2</v>
      </c>
      <c r="C12" s="106" t="s">
        <v>616</v>
      </c>
      <c r="D12" s="107"/>
      <c r="E12" s="108"/>
      <c r="F12" s="109">
        <v>2</v>
      </c>
      <c r="G12" s="109" t="s">
        <v>22</v>
      </c>
      <c r="H12" s="75">
        <f>+R12</f>
        <v>5391</v>
      </c>
      <c r="I12" s="76"/>
      <c r="J12" s="75">
        <f>F12*H12*(1-I12/100)</f>
        <v>10782</v>
      </c>
      <c r="K12" s="28"/>
      <c r="L12" s="29">
        <v>5391</v>
      </c>
      <c r="M12" s="29"/>
      <c r="N12" s="29"/>
      <c r="O12" s="29"/>
      <c r="P12" s="30">
        <v>1</v>
      </c>
      <c r="Q12" s="115">
        <f>L12</f>
        <v>5391</v>
      </c>
      <c r="R12" s="35">
        <f aca="true" t="shared" si="0" ref="R12:R28">Q12*P12</f>
        <v>5391</v>
      </c>
    </row>
    <row r="13" spans="2:18" ht="15">
      <c r="B13" s="130">
        <v>3</v>
      </c>
      <c r="C13" s="106"/>
      <c r="D13" s="114"/>
      <c r="E13" s="108"/>
      <c r="F13" s="109"/>
      <c r="G13" s="109"/>
      <c r="H13" s="131">
        <f>+R13</f>
        <v>0</v>
      </c>
      <c r="I13" s="112"/>
      <c r="J13" s="111">
        <f>F13*H13*(1-I13/100)</f>
        <v>0</v>
      </c>
      <c r="K13" s="28"/>
      <c r="L13" s="29"/>
      <c r="M13" s="29"/>
      <c r="N13" s="29"/>
      <c r="O13" s="29"/>
      <c r="P13" s="30">
        <v>1.6</v>
      </c>
      <c r="Q13" s="115">
        <f>+M13</f>
        <v>0</v>
      </c>
      <c r="R13" s="35">
        <f t="shared" si="0"/>
        <v>0</v>
      </c>
    </row>
    <row r="14" spans="2:18" ht="15">
      <c r="B14" s="130">
        <v>4</v>
      </c>
      <c r="C14" s="106"/>
      <c r="D14" s="107"/>
      <c r="E14" s="108"/>
      <c r="F14" s="109"/>
      <c r="G14" s="109"/>
      <c r="H14" s="131">
        <f>+R14</f>
        <v>0</v>
      </c>
      <c r="I14" s="112"/>
      <c r="J14" s="111">
        <f>F14*H14*(1-I14/100)</f>
        <v>0</v>
      </c>
      <c r="K14" s="28"/>
      <c r="L14" s="29"/>
      <c r="M14" s="29"/>
      <c r="N14" s="29"/>
      <c r="O14" s="29"/>
      <c r="P14" s="30">
        <v>1.6</v>
      </c>
      <c r="Q14" s="115">
        <f>+M14</f>
        <v>0</v>
      </c>
      <c r="R14" s="35">
        <f t="shared" si="0"/>
        <v>0</v>
      </c>
    </row>
    <row r="15" spans="2:18" ht="15">
      <c r="B15" s="130"/>
      <c r="C15" s="106"/>
      <c r="D15" s="107"/>
      <c r="E15" s="108"/>
      <c r="F15" s="109"/>
      <c r="G15" s="110"/>
      <c r="H15" s="111"/>
      <c r="I15" s="112"/>
      <c r="J15" s="113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2"/>
      <c r="C16" s="43"/>
      <c r="D16" s="116"/>
      <c r="E16" s="116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117" t="s">
        <v>614</v>
      </c>
      <c r="E29" s="37"/>
      <c r="F29" s="53"/>
      <c r="G29" s="54" t="s">
        <v>3</v>
      </c>
      <c r="H29" s="55"/>
      <c r="I29" s="56"/>
      <c r="J29" s="57">
        <f>SUM(J11:J28)</f>
        <v>34812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34812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6614.28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41426.28</v>
      </c>
    </row>
  </sheetData>
  <sheetProtection formatCells="0"/>
  <mergeCells count="8">
    <mergeCell ref="C10:E10"/>
    <mergeCell ref="C11:E11"/>
    <mergeCell ref="B8:C8"/>
    <mergeCell ref="E5:J5"/>
    <mergeCell ref="F6:H6"/>
    <mergeCell ref="F7:H7"/>
    <mergeCell ref="F8:H8"/>
    <mergeCell ref="I6:J6"/>
  </mergeCells>
  <hyperlinks>
    <hyperlink ref="I6" r:id="rId1" display="DOLIVARES@LANZCO.CL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8" ht="15">
      <c r="A106">
        <v>105</v>
      </c>
      <c r="B106" s="36" t="s">
        <v>573</v>
      </c>
      <c r="C106" t="s">
        <v>574</v>
      </c>
      <c r="D106" t="s">
        <v>575</v>
      </c>
      <c r="E106" t="s">
        <v>576</v>
      </c>
      <c r="F106" t="s">
        <v>38</v>
      </c>
      <c r="G106" t="s">
        <v>32</v>
      </c>
      <c r="H106" t="s">
        <v>577</v>
      </c>
    </row>
    <row r="107" spans="1:12" ht="15">
      <c r="A107">
        <v>106</v>
      </c>
      <c r="B107" s="36" t="s">
        <v>579</v>
      </c>
      <c r="C107" t="s">
        <v>580</v>
      </c>
      <c r="D107" t="s">
        <v>581</v>
      </c>
      <c r="E107" t="s">
        <v>582</v>
      </c>
      <c r="F107" t="s">
        <v>36</v>
      </c>
      <c r="G107" t="s">
        <v>32</v>
      </c>
      <c r="I107" t="s">
        <v>578</v>
      </c>
      <c r="K107" t="s">
        <v>583</v>
      </c>
      <c r="L107" s="81" t="s">
        <v>584</v>
      </c>
    </row>
    <row r="108" spans="1:13" ht="15">
      <c r="A108">
        <v>107</v>
      </c>
      <c r="B108" s="36" t="s">
        <v>586</v>
      </c>
      <c r="C108" t="s">
        <v>585</v>
      </c>
      <c r="D108" t="s">
        <v>587</v>
      </c>
      <c r="E108" t="s">
        <v>588</v>
      </c>
      <c r="F108" t="s">
        <v>36</v>
      </c>
      <c r="G108" t="s">
        <v>32</v>
      </c>
      <c r="I108" t="s">
        <v>589</v>
      </c>
      <c r="K108" t="s">
        <v>590</v>
      </c>
      <c r="M108" t="s">
        <v>591</v>
      </c>
    </row>
    <row r="109" spans="1:13" ht="15">
      <c r="A109">
        <v>108</v>
      </c>
      <c r="B109" s="36" t="s">
        <v>592</v>
      </c>
      <c r="C109" t="s">
        <v>593</v>
      </c>
      <c r="D109" t="s">
        <v>594</v>
      </c>
      <c r="E109" t="s">
        <v>595</v>
      </c>
      <c r="F109" t="s">
        <v>36</v>
      </c>
      <c r="G109" t="s">
        <v>32</v>
      </c>
      <c r="I109" t="s">
        <v>596</v>
      </c>
      <c r="K109" t="s">
        <v>597</v>
      </c>
      <c r="L109" s="81" t="s">
        <v>598</v>
      </c>
      <c r="M109" t="s">
        <v>599</v>
      </c>
    </row>
    <row r="110" spans="1:9" ht="15">
      <c r="A110">
        <v>109</v>
      </c>
      <c r="B110" s="36" t="s">
        <v>601</v>
      </c>
      <c r="C110" t="s">
        <v>600</v>
      </c>
      <c r="I110" t="s">
        <v>602</v>
      </c>
    </row>
    <row r="111" spans="1:12" ht="15">
      <c r="A111">
        <v>110</v>
      </c>
      <c r="B111" s="36" t="s">
        <v>603</v>
      </c>
      <c r="C111" t="s">
        <v>604</v>
      </c>
      <c r="E111" t="s">
        <v>608</v>
      </c>
      <c r="F111" t="s">
        <v>46</v>
      </c>
      <c r="G111" t="s">
        <v>32</v>
      </c>
      <c r="H111" t="s">
        <v>605</v>
      </c>
      <c r="I111" t="s">
        <v>606</v>
      </c>
      <c r="L111" s="81" t="s">
        <v>607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2015-06-15T16:35:43Z</cp:lastPrinted>
  <dcterms:created xsi:type="dcterms:W3CDTF">2013-07-12T05:01:37Z</dcterms:created>
  <dcterms:modified xsi:type="dcterms:W3CDTF">2015-07-13T20:04:35Z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