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<sst xmlns="http://schemas.openxmlformats.org/spreadsheetml/2006/main" count="815" uniqueCount="588">
  <si>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</si>
  <si>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</si>
  <si>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</si>
  <si>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</si>
  <si>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</si>
  <si>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</si>
  <si>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</si>
  <si>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</si>
  <si>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</si>
  <si>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</si>
  <si>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</si>
  <si>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</si>
  <si>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</si>
  <si>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</si>
  <si>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</si>
  <si>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</si>
  <si>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</si>
  <si>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</si>
  <si>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</si>
  <si>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</si>
  <si>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</si>
  <si>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</si>
  <si>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</si>
  <si>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</si>
  <si>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</si>
  <si>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</si>
  <si>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</si>
  <si>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</si>
  <si>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</si>
  <si>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</si>
  <si>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</si>
  <si>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</si>
  <si>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</si>
  <si>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</si>
  <si>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</si>
  <si>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</si>
  <si>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</si>
  <si>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</si>
  <si>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</si>
  <si>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</si>
  <si>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</si>
  <si>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</si>
  <si>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</si>
  <si>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</si>
  <si>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</si>
  <si>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</si>
  <si>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</si>
  <si>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</si>
  <si>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</si>
  <si>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</si>
  <si>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</si>
  <si>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</si>
  <si>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</si>
  <si>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</si>
  <si>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</si>
  <si>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</si>
  <si>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</si>
  <si>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</si>
  <si>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</si>
  <si>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</si>
  <si>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</si>
  <si>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</si>
  <si>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</si>
  <si>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</si>
  <si>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</si>
  <si>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</si>
  <si>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</si>
  <si>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</si>
  <si>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</si>
  <si>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</si>
  <si>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</si>
  <si>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</si>
  <si>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</si>
  <si>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</si>
  <si>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</si>
  <si>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</si>
  <si>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</si>
  <si>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</si>
  <si>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</si>
  <si>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</si>
  <si>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</si>
  <si>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</si>
  <si>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</si>
  <si>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</si>
  <si>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</si>
  <si>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</si>
  <si>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</si>
  <si>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</si>
  <si>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</si>
  <si>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</si>
  <si>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</si>
  <si>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</si>
  <si>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</si>
  <si>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</si>
  <si>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</si>
  <si>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</si>
  <si>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</si>
  <si>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</si>
  <si>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</si>
  <si>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</si>
  <si>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</si>
  <si>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</si>
  <si>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</si>
  <si>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</si>
  <si>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</si>
  <si>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</si>
  <si>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</si>
  <si>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</si>
  <si>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</si>
  <si>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</si>
  <si>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</si>
  <si>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</si>
  <si>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</si>
  <si>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</si>
  <si>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</si>
  <si>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</si>
  <si>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</si>
  <si>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</si>
  <si>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</si>
  <si>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</si>
  <si>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</si>
  <si>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</si>
  <si>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</si>
  <si>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</si>
  <si>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</si>
  <si>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</si>
  <si>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</si>
  <si>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</si>
  <si>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</si>
  <si>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</si>
  <si>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</si>
  <si>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</si>
  <si>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</si>
  <si>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</si>
  <si>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</si>
  <si>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</si>
  <si>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</si>
  <si>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</si>
  <si>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</si>
  <si>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</si>
  <si>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</si>
  <si>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</si>
  <si>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</si>
  <si>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</si>
  <si>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</si>
  <si>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</si>
  <si>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</si>
  <si>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</si>
  <si>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</si>
  <si>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</si>
  <si>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</si>
  <si>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</si>
  <si>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</si>
  <si>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</si>
  <si>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</si>
  <si>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</si>
  <si>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</si>
  <si>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</si>
  <si>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</si>
  <si>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</si>
  <si>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</si>
  <si>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</si>
  <si>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</si>
  <si>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</si>
  <si>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</si>
  <si>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</si>
  <si>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</si>
  <si>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</si>
  <si>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</si>
  <si>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</si>
  <si>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</si>
  <si>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</si>
  <si>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</si>
  <si>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</si>
  <si>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</si>
  <si>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</si>
  <si>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</si>
  <si>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</si>
  <si>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</si>
  <si>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</si>
  <si>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</si>
  <si>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</si>
  <si>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</si>
  <si>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</si>
  <si>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</si>
  <si>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</si>
  <si>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</si>
  <si>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</si>
  <si>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</si>
  <si>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</si>
  <si>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</si>
  <si>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</si>
  <si>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</si>
  <si>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</si>
  <si>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</si>
  <si>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</si>
  <si>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</si>
  <si>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</si>
  <si>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</si>
  <si>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</si>
  <si>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</si>
  <si>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</si>
  <si>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</si>
  <si>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</si>
  <si>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</si>
  <si>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</si>
  <si>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</si>
  <si>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</si>
  <si>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</si>
  <si>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</si>
  <si>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</si>
  <si>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</si>
  <si>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</si>
  <si>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</si>
  <si>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</si>
  <si>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</si>
  <si>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</si>
  <si>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</si>
  <si>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</si>
  <si>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</si>
  <si>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</si>
  <si>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</si>
  <si>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</si>
  <si>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</si>
  <si>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</si>
  <si>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</si>
  <si>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</si>
  <si>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</si>
  <si>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</si>
  <si>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</si>
  <si>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</si>
  <si>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</si>
  <si>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</si>
  <si>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</si>
  <si>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</si>
  <si>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</si>
  <si>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</si>
  <si>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</si>
  <si>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</si>
  <si>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</si>
  <si>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</si>
  <si>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</si>
  <si>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</si>
  <si>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</si>
  <si>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</si>
  <si>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</si>
  <si>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</si>
  <si>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</si>
  <si>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</si>
  <si>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</si>
  <si>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</si>
  <si>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</si>
  <si>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</si>
  <si>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</si>
  <si>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</si>
  <si>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</si>
  <si>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</si>
  <si>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</si>
  <si>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</si>
  <si>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</si>
  <si>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</si>
  <si>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</si>
  <si>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</si>
  <si>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</si>
  <si>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</si>
  <si>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</si>
  <si>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</si>
  <si>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</si>
  <si>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</si>
  <si>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</si>
  <si>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</si>
  <si>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</si>
  <si>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</si>
  <si>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</si>
  <si>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</si>
  <si>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</si>
  <si>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</si>
  <si>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</si>
  <si>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</si>
  <si>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</si>
  <si>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</si>
  <si>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</si>
  <si>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</si>
  <si>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</si>
  <si>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</si>
  <si>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</si>
  <si>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</si>
  <si>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</si>
  <si>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</si>
  <si>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</si>
  <si>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</si>
  <si>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</si>
  <si>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</si>
  <si>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</si>
  <si>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</si>
  <si>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</si>
  <si>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</si>
  <si>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</si>
  <si>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</si>
  <si>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</si>
  <si>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</si>
  <si>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</si>
  <si>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</si>
  <si>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</si>
  <si>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</si>
  <si>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</si>
  <si>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</si>
  <si>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</si>
  <si>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</si>
  <si>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</si>
  <si>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</si>
  <si>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</si>
  <si>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</si>
  <si>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</si>
  <si>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</si>
  <si>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</si>
  <si>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</si>
  <si>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</si>
  <si>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</si>
  <si>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</si>
  <si>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</si>
  <si>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</si>
  <si>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</si>
  <si>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</si>
  <si>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</si>
  <si>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</si>
  <si>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</si>
  <si>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</si>
  <si>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</si>
  <si>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</si>
  <si>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</si>
  <si>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</si>
  <si>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</si>
  <si>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</si>
  <si>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</si>
  <si>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</si>
  <si>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</si>
  <si>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</si>
  <si>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</si>
  <si>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</si>
  <si>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</si>
  <si>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</si>
  <si>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</si>
  <si>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</si>
  <si>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</si>
  <si>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</si>
  <si>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</si>
  <si>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</si>
  <si>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</si>
  <si>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</si>
  <si>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</si>
  <si>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</si>
  <si>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</si>
  <si>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</si>
  <si>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</si>
  <si>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</si>
  <si>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</si>
  <si>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</si>
  <si>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</si>
  <si>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</si>
  <si>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</si>
  <si>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</si>
  <si>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</si>
  <si>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</si>
  <si>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</si>
  <si>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</si>
  <si>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</si>
  <si>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</si>
  <si>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</si>
  <si>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</si>
  <si>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</si>
  <si>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</si>
  <si>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</si>
  <si>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</si>
  <si>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</si>
  <si>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</si>
  <si>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</si>
  <si>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</si>
  <si>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</si>
  <si>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</si>
  <si>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</si>
  <si>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</si>
  <si>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</si>
  <si>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</si>
  <si>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</si>
  <si>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</si>
  <si>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</si>
  <si>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</si>
  <si>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</si>
  <si>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</si>
  <si>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</si>
  <si>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</si>
  <si>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</si>
  <si>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</si>
  <si>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</si>
  <si>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</si>
  <si>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</si>
  <si>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</si>
  <si>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</si>
  <si>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</si>
  <si>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</si>
  <si>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</si>
  <si>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</si>
  <si>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</si>
  <si>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</si>
  <si>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</si>
  <si>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</si>
  <si>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</si>
  <si>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</si>
  <si>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</si>
  <si>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</si>
  <si>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</si>
  <si>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</si>
  <si>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</si>
  <si>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</si>
  <si>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</si>
  <si>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</si>
  <si>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</si>
  <si>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</si>
  <si>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</si>
  <si>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</si>
  <si>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</si>
  <si>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</si>
  <si>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</si>
  <si>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</si>
  <si>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</si>
  <si>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</si>
  <si>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</si>
  <si>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</si>
  <si>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</si>
  <si>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</si>
  <si>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</si>
  <si>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</si>
  <si>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</si>
  <si>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</si>
  <si>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</si>
  <si>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</si>
  <si>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</si>
  <si>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</si>
  <si>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</si>
  <si>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</si>
  <si>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</si>
  <si>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</si>
  <si>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</si>
  <si>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</si>
  <si>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</si>
  <si>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</si>
  <si>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</si>
  <si>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</si>
  <si>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</si>
  <si>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</si>
  <si>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</si>
  <si>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</si>
  <si>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</si>
  <si>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</si>
  <si>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</si>
  <si>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</si>
  <si>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</si>
  <si>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</si>
  <si>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</si>
  <si>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</si>
  <si>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</si>
  <si>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</si>
  <si>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</si>
  <si>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</si>
  <si>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</si>
  <si>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</si>
  <si>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</si>
  <si>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</si>
  <si>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</si>
  <si>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</si>
  <si>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</si>
  <si>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</si>
  <si>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</si>
  <si>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</si>
  <si>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</si>
  <si>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</si>
  <si>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</si>
  <si>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</si>
  <si>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</si>
  <si>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</si>
  <si>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</si>
  <si>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</si>
  <si>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</si>
  <si>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</si>
  <si>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</si>
  <si>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</si>
  <si>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</si>
  <si>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</si>
  <si>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</si>
  <si>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</si>
  <si>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</si>
  <si>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</si>
  <si>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</si>
  <si>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</si>
  <si>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</si>
  <si>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</si>
  <si>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</si>
  <si>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</si>
  <si>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</si>
  <si>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</si>
  <si>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</si>
  <si>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</si>
  <si>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</si>
  <si>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</si>
  <si>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</si>
  <si>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</si>
  <si>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</si>
  <si>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</si>
  <si>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</si>
  <si>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</si>
  <si>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</si>
  <si>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</si>
  <si>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</si>
  <si>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</si>
  <si>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</si>
  <si>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</si>
  <si>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</si>
  <si>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</si>
  <si>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</si>
  <si>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</si>
  <si>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</si>
  <si>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</si>
  <si>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</si>
  <si>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</si>
  <si>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</si>
  <si>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</si>
  <si>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</si>
  <si>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</si>
  <si>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</si>
  <si>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</si>
  <si>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</si>
  <si>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</si>
  <si>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</si>
  <si>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</si>
  <si>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</si>
  <si>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</si>
  <si>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</si>
  <si>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</si>
  <si>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</si>
  <si>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</si>
  <si>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</si>
  <si>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</si>
  <si>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</si>
  <si>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</si>
  <si>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</si>
  <si>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</si>
  <si>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</si>
  <si>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</si>
  <si>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</si>
  <si>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</si>
  <si>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</si>
  <si>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</si>
  <si>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</si>
  <si>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</si>
  <si>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</si>
  <si>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</si>
  <si>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</si>
  <si>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</si>
  <si>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</si>
  <si>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</si>
  <si>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</si>
  <si>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</si>
  <si>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</si>
  <si>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</si>
  <si>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</si>
  <si>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</si>
  <si>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</si>
  <si>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</si>
  <si>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</si>
  <si>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</si>
  <si>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</si>
  <si>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</si>
  <si>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</si>
  <si>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CRIVERA</t>
  </si>
  <si>
    <t>30 DÍAS</t>
  </si>
  <si>
    <t>LA CISTERNA</t>
  </si>
  <si>
    <t>Jorge Venegas</t>
  </si>
  <si>
    <t>96.606.780-2</t>
  </si>
  <si>
    <t>TRAVERSO S.A</t>
  </si>
  <si>
    <t>PEREZ OSSA 42, EX CAMINO LA VARA</t>
  </si>
  <si>
    <t xml:space="preserve">MANGUERA ALIM DE 2" CONEXIONES INOX </t>
  </si>
  <si>
    <t>MANGUERA</t>
  </si>
  <si>
    <t>SMS AMBAS PUNTAS  LT: 1, 5 M</t>
  </si>
  <si>
    <t>CONECTOR SMS</t>
  </si>
  <si>
    <t>FLEXIBLE</t>
  </si>
  <si>
    <t>FERRULA Y PRENSADO</t>
  </si>
  <si>
    <t>FABRICACION 3 DIAS HABILES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</si>
</sst>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6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1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 applyProtection="1">
      <alignment horizontal="right"/>
      <protection locked="0"/>
    </xf>
    <xf numFmtId="1" fontId="7" fillId="33" borderId="35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6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1" fillId="33" borderId="36" xfId="0" applyNumberFormat="1" applyFont="1" applyFill="1" applyBorder="1" applyAlignment="1" applyProtection="1">
      <alignment horizontal="center"/>
      <protection locked="0"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6" fontId="11" fillId="33" borderId="14" xfId="0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" fontId="12" fillId="33" borderId="36" xfId="0" applyNumberFormat="1" applyFont="1" applyFill="1" applyBorder="1" applyAlignment="1" applyProtection="1">
      <alignment horizontal="center"/>
      <protection locked="0"/>
    </xf>
    <xf numFmtId="1" fontId="12" fillId="33" borderId="14" xfId="0" applyNumberFormat="1" applyFont="1" applyFill="1" applyBorder="1" applyAlignment="1" applyProtection="1">
      <alignment horizontal="center"/>
      <protection locked="0"/>
    </xf>
    <xf numFmtId="1" fontId="12" fillId="33" borderId="36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1" fontId="7" fillId="33" borderId="27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1" fontId="7" fillId="33" borderId="27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1" fontId="7" fillId="33" borderId="36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 locked="0"/>
    </xf>
    <xf numFmtId="16" fontId="0" fillId="0" borderId="0" xfId="0" applyNumberFormat="1" applyFill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K18" sqref="K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2595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2" t="s">
        <v>578</v>
      </c>
      <c r="D4" s="103"/>
      <c r="E4" s="37" t="s">
        <v>12</v>
      </c>
      <c r="F4" s="102"/>
      <c r="G4" s="77"/>
      <c r="H4" s="78"/>
      <c r="I4" s="37" t="s">
        <v>9</v>
      </c>
      <c r="J4" s="104">
        <v>24370941</v>
      </c>
      <c r="K4" s="20"/>
    </row>
    <row r="5" spans="2:11" ht="15">
      <c r="B5" s="38"/>
      <c r="C5" s="39"/>
      <c r="D5" s="79"/>
      <c r="E5" s="133" t="str">
        <f>+CLIENTES!E106</f>
        <v>PEREZ OSSA 42, EX CAMINO LA VARA</v>
      </c>
      <c r="F5" s="133"/>
      <c r="G5" s="133"/>
      <c r="H5" s="133"/>
      <c r="I5" s="133"/>
      <c r="J5" s="134"/>
      <c r="K5" s="20"/>
    </row>
    <row r="6" spans="2:10" ht="17.25" customHeight="1">
      <c r="B6" s="38" t="s">
        <v>27</v>
      </c>
      <c r="C6" s="39" t="s">
        <v>573</v>
      </c>
      <c r="D6" s="105"/>
      <c r="E6" s="39" t="s">
        <v>7</v>
      </c>
      <c r="F6" s="133" t="s">
        <v>576</v>
      </c>
      <c r="G6" s="133"/>
      <c r="H6" s="133"/>
      <c r="I6" s="81"/>
      <c r="J6" s="82"/>
    </row>
    <row r="7" spans="2:14" ht="15">
      <c r="B7" s="38" t="s">
        <v>25</v>
      </c>
      <c r="C7" s="39"/>
      <c r="D7" s="105"/>
      <c r="E7" s="39" t="s">
        <v>8</v>
      </c>
      <c r="F7" s="133" t="s">
        <v>29</v>
      </c>
      <c r="G7" s="133"/>
      <c r="H7" s="133"/>
      <c r="I7" s="39" t="s">
        <v>26</v>
      </c>
      <c r="J7" s="100" t="s">
        <v>577</v>
      </c>
      <c r="N7" s="112"/>
    </row>
    <row r="8" spans="2:14" ht="15.75" thickBot="1">
      <c r="B8" s="137" t="s">
        <v>28</v>
      </c>
      <c r="C8" s="138"/>
      <c r="D8" s="80" t="s">
        <v>575</v>
      </c>
      <c r="E8" s="39" t="s">
        <v>11</v>
      </c>
      <c r="F8" s="133" t="s">
        <v>574</v>
      </c>
      <c r="G8" s="133"/>
      <c r="H8" s="133"/>
      <c r="I8" s="39" t="s">
        <v>14</v>
      </c>
      <c r="J8" s="40">
        <f ca="1">TODAY()</f>
        <v>42129</v>
      </c>
      <c r="K8" s="20"/>
      <c r="L8" s="131"/>
      <c r="N8" s="112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N9" s="112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39" t="s">
        <v>24</v>
      </c>
      <c r="D10" s="140"/>
      <c r="E10" s="141"/>
      <c r="F10" s="94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 t="s">
        <v>582</v>
      </c>
      <c r="M10" s="25" t="s">
        <v>584</v>
      </c>
      <c r="N10" s="113" t="s">
        <v>586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20">
        <v>1</v>
      </c>
      <c r="C11" s="137" t="s">
        <v>581</v>
      </c>
      <c r="D11" s="142"/>
      <c r="E11" s="142"/>
      <c r="F11" s="121">
        <v>1</v>
      </c>
      <c r="G11" s="37" t="s">
        <v>23</v>
      </c>
      <c r="H11" s="122">
        <f>+R11</f>
        <v>152850.75</v>
      </c>
      <c r="I11" s="123"/>
      <c r="J11" s="124">
        <f>+F11*H11*(1-I11/100)</f>
        <v>152850.75</v>
      </c>
      <c r="K11" s="28">
        <v>1</v>
      </c>
      <c r="L11" s="91">
        <v>25667</v>
      </c>
      <c r="M11" s="29">
        <f>39500*(1-0.4)</f>
        <v>23700</v>
      </c>
      <c r="N11" s="114">
        <f>7000+1000</f>
        <v>8000</v>
      </c>
      <c r="O11" s="29"/>
      <c r="P11" s="30">
        <v>1.5</v>
      </c>
      <c r="Q11" s="101">
        <f>+M13</f>
        <v>101900.5</v>
      </c>
      <c r="R11" s="86">
        <f>Q11*P11</f>
        <v>152850.75</v>
      </c>
    </row>
    <row r="12" spans="2:18" ht="15">
      <c r="B12" s="132">
        <v>2</v>
      </c>
      <c r="C12" s="137" t="s">
        <v>583</v>
      </c>
      <c r="D12" s="145"/>
      <c r="E12" s="145"/>
      <c r="F12" s="125"/>
      <c r="G12" s="126"/>
      <c r="H12" s="127"/>
      <c r="I12" s="128"/>
      <c r="J12" s="129"/>
      <c r="K12" s="28">
        <v>2</v>
      </c>
      <c r="L12" s="91"/>
      <c r="M12" s="29"/>
      <c r="N12" s="112"/>
      <c r="O12" s="29"/>
      <c r="P12" s="30">
        <v>1.2</v>
      </c>
      <c r="Q12" s="101">
        <f>+L12</f>
        <v>0</v>
      </c>
      <c r="R12" s="86">
        <f aca="true" t="shared" si="0" ref="R12:R32">Q12*P12</f>
        <v>0</v>
      </c>
    </row>
    <row r="13" spans="2:18" ht="15">
      <c r="B13" s="119">
        <v>3</v>
      </c>
      <c r="C13" s="143"/>
      <c r="D13" s="144"/>
      <c r="E13" s="144"/>
      <c r="F13" s="130"/>
      <c r="G13" s="115"/>
      <c r="H13" s="116"/>
      <c r="I13" s="117"/>
      <c r="J13" s="118"/>
      <c r="K13" s="28">
        <v>3</v>
      </c>
      <c r="L13" s="91" t="s">
        <v>585</v>
      </c>
      <c r="M13" s="29">
        <f>+L11*1.5+2*M11+2*N11</f>
        <v>101900.5</v>
      </c>
      <c r="N13" s="114"/>
      <c r="O13" s="29"/>
      <c r="P13" s="30">
        <v>1.5</v>
      </c>
      <c r="Q13" s="101" t="str">
        <f>+L13</f>
        <v>FLEXIBLE</v>
      </c>
      <c r="R13" s="86" t="e">
        <f t="shared" si="0"/>
        <v>#VALUE!</v>
      </c>
    </row>
    <row r="14" spans="2:18" ht="15">
      <c r="B14" s="99"/>
      <c r="C14" s="135"/>
      <c r="D14" s="136"/>
      <c r="E14" s="136"/>
      <c r="F14" s="93"/>
      <c r="G14" s="92"/>
      <c r="H14" s="106"/>
      <c r="I14" s="108"/>
      <c r="J14" s="107"/>
      <c r="K14" s="28">
        <v>4</v>
      </c>
      <c r="L14" s="29"/>
      <c r="M14" s="90"/>
      <c r="N14" s="114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89"/>
      <c r="C15" s="135"/>
      <c r="D15" s="136"/>
      <c r="E15" s="136"/>
      <c r="F15" s="93"/>
      <c r="G15" s="92"/>
      <c r="H15" s="93"/>
      <c r="I15" s="109"/>
      <c r="J15" s="85"/>
      <c r="K15" s="28">
        <v>5</v>
      </c>
      <c r="L15" s="29"/>
      <c r="M15" s="90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35"/>
      <c r="D16" s="136"/>
      <c r="E16" s="136"/>
      <c r="F16" s="93"/>
      <c r="G16" s="92"/>
      <c r="H16" s="93"/>
      <c r="I16" s="109"/>
      <c r="J16" s="85">
        <f>+F16*H16*(1-I17/100)</f>
        <v>0</v>
      </c>
      <c r="K16" s="28">
        <v>6</v>
      </c>
      <c r="L16" s="29"/>
      <c r="M16" s="90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89"/>
      <c r="C17" s="135"/>
      <c r="D17" s="136"/>
      <c r="E17" s="136"/>
      <c r="F17" s="93"/>
      <c r="G17" s="92"/>
      <c r="H17" s="93"/>
      <c r="I17" s="109"/>
      <c r="J17" s="85">
        <f>+F17*H17*(1-I18/100)</f>
        <v>0</v>
      </c>
      <c r="K17" s="28">
        <v>7</v>
      </c>
      <c r="L17" s="29"/>
      <c r="M17" s="90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89"/>
      <c r="C18" s="83"/>
      <c r="D18" s="84"/>
      <c r="E18" s="84"/>
      <c r="F18" s="93"/>
      <c r="G18" s="92"/>
      <c r="H18" s="93"/>
      <c r="I18" s="109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89"/>
      <c r="C19" s="83"/>
      <c r="D19" s="84"/>
      <c r="E19" s="84"/>
      <c r="F19" s="93"/>
      <c r="G19" s="92"/>
      <c r="H19" s="93"/>
      <c r="I19" s="109">
        <v>0</v>
      </c>
      <c r="J19" s="85">
        <f>+F19*H19*(1-I20/100)</f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89"/>
      <c r="C20" s="83"/>
      <c r="D20" s="84"/>
      <c r="E20" s="84"/>
      <c r="F20" s="93"/>
      <c r="G20" s="92"/>
      <c r="H20" s="93"/>
      <c r="I20" s="109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89"/>
      <c r="C21" s="83"/>
      <c r="D21" s="84"/>
      <c r="E21" s="84"/>
      <c r="F21" s="93"/>
      <c r="G21" s="92"/>
      <c r="H21" s="93"/>
      <c r="I21" s="109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89"/>
      <c r="C22" s="83"/>
      <c r="D22" s="84"/>
      <c r="E22" s="84"/>
      <c r="F22" s="93"/>
      <c r="G22" s="92"/>
      <c r="H22" s="93"/>
      <c r="I22" s="109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89"/>
      <c r="C23" s="83"/>
      <c r="D23" s="84"/>
      <c r="E23" s="84"/>
      <c r="F23" s="93"/>
      <c r="G23" s="92"/>
      <c r="H23" s="93"/>
      <c r="I23" s="109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89"/>
      <c r="C24" s="83"/>
      <c r="D24" s="84"/>
      <c r="E24" s="84"/>
      <c r="F24" s="93"/>
      <c r="G24" s="92"/>
      <c r="H24" s="93"/>
      <c r="I24" s="109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89"/>
      <c r="C25" s="83"/>
      <c r="D25" s="84"/>
      <c r="E25" s="84"/>
      <c r="F25" s="93"/>
      <c r="G25" s="92"/>
      <c r="H25" s="93"/>
      <c r="I25" s="109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89"/>
      <c r="C26" s="83"/>
      <c r="D26" s="84"/>
      <c r="E26" s="84"/>
      <c r="F26" s="93"/>
      <c r="G26" s="92"/>
      <c r="H26" s="93"/>
      <c r="I26" s="109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89"/>
      <c r="C27" s="83"/>
      <c r="D27" s="84"/>
      <c r="E27" s="84"/>
      <c r="F27" s="93"/>
      <c r="G27" s="92"/>
      <c r="H27" s="93"/>
      <c r="I27" s="109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89"/>
      <c r="C28" s="83"/>
      <c r="D28" s="84"/>
      <c r="E28" s="84"/>
      <c r="F28" s="93"/>
      <c r="G28" s="92"/>
      <c r="H28" s="93"/>
      <c r="I28" s="109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89"/>
      <c r="C29" s="83"/>
      <c r="D29" s="84"/>
      <c r="E29" s="84"/>
      <c r="F29" s="93"/>
      <c r="G29" s="92"/>
      <c r="H29" s="93"/>
      <c r="I29" s="109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89"/>
      <c r="C30" s="83"/>
      <c r="D30" s="84"/>
      <c r="E30" s="84"/>
      <c r="F30" s="93"/>
      <c r="G30" s="92"/>
      <c r="H30" s="93"/>
      <c r="I30" s="109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7"/>
      <c r="G31" s="95"/>
      <c r="H31" s="97"/>
      <c r="I31" s="110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98"/>
      <c r="G32" s="96"/>
      <c r="H32" s="98"/>
      <c r="I32" s="111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152850.75</v>
      </c>
    </row>
    <row r="34" spans="2:10" ht="15">
      <c r="B34" s="57"/>
      <c r="C34" s="58"/>
      <c r="D34" s="59" t="s">
        <v>587</v>
      </c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/>
      <c r="E35" s="39"/>
      <c r="F35" s="65"/>
      <c r="G35" s="66" t="s">
        <v>4</v>
      </c>
      <c r="H35" s="58"/>
      <c r="I35" s="67"/>
      <c r="J35" s="64">
        <f>J33-J34</f>
        <v>152850.75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29041.6425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181892.39250000002</v>
      </c>
    </row>
  </sheetData>
  <sheetProtection formatCells="0"/>
  <mergeCells count="13">
    <mergeCell ref="C16:E16"/>
    <mergeCell ref="B8:C8"/>
    <mergeCell ref="C17:E17"/>
    <mergeCell ref="C10:E10"/>
    <mergeCell ref="C11:E11"/>
    <mergeCell ref="C13:E13"/>
    <mergeCell ref="C12:E12"/>
    <mergeCell ref="E5:J5"/>
    <mergeCell ref="F6:H6"/>
    <mergeCell ref="F7:H7"/>
    <mergeCell ref="F8:H8"/>
    <mergeCell ref="C14:E14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5" t="s">
        <v>578</v>
      </c>
      <c r="C106" t="s">
        <v>579</v>
      </c>
      <c r="E106" t="s">
        <v>580</v>
      </c>
      <c r="G106" t="s">
        <v>33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46"/>
    </row>
    <row r="2" ht="15">
      <c r="A2" s="146"/>
    </row>
    <row r="3" ht="15">
      <c r="A3" s="146"/>
    </row>
    <row r="4" ht="15">
      <c r="A4" s="146"/>
    </row>
    <row r="5" ht="15">
      <c r="A5" s="146"/>
    </row>
    <row r="6" ht="15">
      <c r="A6" s="146"/>
    </row>
    <row r="7" ht="15">
      <c r="A7" s="146"/>
    </row>
    <row r="8" ht="15">
      <c r="A8" s="146"/>
    </row>
    <row r="9" ht="15">
      <c r="A9" s="146"/>
    </row>
    <row r="10" ht="15">
      <c r="A10" s="146"/>
    </row>
    <row r="11" ht="15">
      <c r="A11" s="146"/>
    </row>
    <row r="12" ht="15">
      <c r="A12" s="146"/>
    </row>
    <row r="13" ht="15">
      <c r="A13" s="146"/>
    </row>
    <row r="14" ht="15">
      <c r="A14" s="146"/>
    </row>
    <row r="15" ht="15">
      <c r="A15" s="146"/>
    </row>
    <row r="16" ht="15">
      <c r="A16" s="146"/>
    </row>
    <row r="17" ht="15">
      <c r="A17" s="146"/>
    </row>
    <row r="18" ht="15">
      <c r="A18" s="146"/>
    </row>
    <row r="19" ht="15">
      <c r="A19" s="146"/>
    </row>
    <row r="20" ht="15">
      <c r="A20" s="146"/>
    </row>
    <row r="21" ht="15">
      <c r="A21" s="146"/>
    </row>
    <row r="22" ht="15">
      <c r="A22" s="146"/>
    </row>
    <row r="23" ht="15">
      <c r="A23" s="146"/>
    </row>
    <row r="24" ht="15">
      <c r="A24" s="146"/>
    </row>
    <row r="25" ht="15">
      <c r="A25" s="146"/>
    </row>
    <row r="26" ht="15">
      <c r="A26" s="146"/>
    </row>
    <row r="27" ht="15">
      <c r="A27" s="146"/>
    </row>
    <row r="28" ht="15">
      <c r="A28" s="146"/>
    </row>
    <row r="29" ht="15">
      <c r="A29" s="146"/>
    </row>
    <row r="30" ht="15">
      <c r="A30" s="146"/>
    </row>
    <row r="31" ht="15">
      <c r="A31" s="146"/>
    </row>
    <row r="32" ht="15">
      <c r="A32" s="146"/>
    </row>
    <row r="33" ht="15">
      <c r="A33" s="146"/>
    </row>
    <row r="34" ht="15">
      <c r="A34" s="146"/>
    </row>
    <row r="35" ht="15">
      <c r="A35" s="146"/>
    </row>
    <row r="36" ht="15">
      <c r="A36" s="146"/>
    </row>
    <row r="37" ht="15">
      <c r="A37" s="146"/>
    </row>
    <row r="38" ht="15">
      <c r="A38" s="146"/>
    </row>
    <row r="39" ht="15">
      <c r="A39" s="14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2015-05-05T18:20:48Z</cp:lastPrinted>
  <dcterms:created xsi:type="dcterms:W3CDTF">2013-07-12T05:01:37Z</dcterms:created>
  <dcterms:modified xsi:type="dcterms:W3CDTF">2015-05-05T18:21:37Z</dcterms:modified>
  <cp:category/>
  <cp:version/>
  <cp:contentType/>
  <cp:contentStatus/>
</cp:coreProperties>
</file>