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<sst xmlns="http://schemas.openxmlformats.org/spreadsheetml/2006/main" count="856" uniqueCount="621">
  <si>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</si>
  <si>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</si>
  <si>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</si>
  <si>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</si>
  <si>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</si>
  <si>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</si>
  <si>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</si>
  <si>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</si>
  <si>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</si>
  <si>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</si>
  <si>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</si>
  <si>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</si>
  <si>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</si>
  <si>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</si>
  <si>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</si>
  <si>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</si>
  <si>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</si>
  <si>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</si>
  <si>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</si>
  <si>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</si>
  <si>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</si>
  <si>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</si>
  <si>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</si>
  <si>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</si>
  <si>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</si>
  <si>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</si>
  <si>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</si>
  <si>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</si>
  <si>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</si>
  <si>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</si>
  <si>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</si>
  <si>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</si>
  <si>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</si>
  <si>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</si>
  <si>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</si>
  <si>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</si>
  <si>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</si>
  <si>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</si>
  <si>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</si>
  <si>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</si>
  <si>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</si>
  <si>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</si>
  <si>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</si>
  <si>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</si>
  <si>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</si>
  <si>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</si>
  <si>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</si>
  <si>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</si>
  <si>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</si>
  <si>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</si>
  <si>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</si>
  <si>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</si>
  <si>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</si>
  <si>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</si>
  <si>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</si>
  <si>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</si>
  <si>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</si>
  <si>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</si>
  <si>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</si>
  <si>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</si>
  <si>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</si>
  <si>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</si>
  <si>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</si>
  <si>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</si>
  <si>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</si>
  <si>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</si>
  <si>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</si>
  <si>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</si>
  <si>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</si>
  <si>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</si>
  <si>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</si>
  <si>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</si>
  <si>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</si>
  <si>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</si>
  <si>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</si>
  <si>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</si>
  <si>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</si>
  <si>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</si>
  <si>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</si>
  <si>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</si>
  <si>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</si>
  <si>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</si>
  <si>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</si>
  <si>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</si>
  <si>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</si>
  <si>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</si>
  <si>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</si>
  <si>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</si>
  <si>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</si>
  <si>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</si>
  <si>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</si>
  <si>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</si>
  <si>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</si>
  <si>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</si>
  <si>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</si>
  <si>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</si>
  <si>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</si>
  <si>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</si>
  <si>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</si>
  <si>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</si>
  <si>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</si>
  <si>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</si>
  <si>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</si>
  <si>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</si>
  <si>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</si>
  <si>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</si>
  <si>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</si>
  <si>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</si>
  <si>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</si>
  <si>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</si>
  <si>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</si>
  <si>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</si>
  <si>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</si>
  <si>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</si>
  <si>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</si>
  <si>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</si>
  <si>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</si>
  <si>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</si>
  <si>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</si>
  <si>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</si>
  <si>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</si>
  <si>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</si>
  <si>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</si>
  <si>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</si>
  <si>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</si>
  <si>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</si>
  <si>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</si>
  <si>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</si>
  <si>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</si>
  <si>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</si>
  <si>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</si>
  <si>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</si>
  <si>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</si>
  <si>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</si>
  <si>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</si>
  <si>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</si>
  <si>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</si>
  <si>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</si>
  <si>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</si>
  <si>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</si>
  <si>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</si>
  <si>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</si>
  <si>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</si>
  <si>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</si>
  <si>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</si>
  <si>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</si>
  <si>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</si>
  <si>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</si>
  <si>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</si>
  <si>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</si>
  <si>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</si>
  <si>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</si>
  <si>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</si>
  <si>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</si>
  <si>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</si>
  <si>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</si>
  <si>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</si>
  <si>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</si>
  <si>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</si>
  <si>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</si>
  <si>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</si>
  <si>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</si>
  <si>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</si>
  <si>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</si>
  <si>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</si>
  <si>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</si>
  <si>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</si>
  <si>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</si>
  <si>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</si>
  <si>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</si>
  <si>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</si>
  <si>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</si>
  <si>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</si>
  <si>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</si>
  <si>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</si>
  <si>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</si>
  <si>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</si>
  <si>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</si>
  <si>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</si>
  <si>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</si>
  <si>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</si>
  <si>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</si>
  <si>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</si>
  <si>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</si>
  <si>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</si>
  <si>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</si>
  <si>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</si>
  <si>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</si>
  <si>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</si>
  <si>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</si>
  <si>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</si>
  <si>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</si>
  <si>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</si>
  <si>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</si>
  <si>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</si>
  <si>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</si>
  <si>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</si>
  <si>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</si>
  <si>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</si>
  <si>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</si>
  <si>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</si>
  <si>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</si>
  <si>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</si>
  <si>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</si>
  <si>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</si>
  <si>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</si>
  <si>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</si>
  <si>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</si>
  <si>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</si>
  <si>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</si>
  <si>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</si>
  <si>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</si>
  <si>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</si>
  <si>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</si>
  <si>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</si>
  <si>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</si>
  <si>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</si>
  <si>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</si>
  <si>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</si>
  <si>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</si>
  <si>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</si>
  <si>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</si>
  <si>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</si>
  <si>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</si>
  <si>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</si>
  <si>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</si>
  <si>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</si>
  <si>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</si>
  <si>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</si>
  <si>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</si>
  <si>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</si>
  <si>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</si>
  <si>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</si>
  <si>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</si>
  <si>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</si>
  <si>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</si>
  <si>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</si>
  <si>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</si>
  <si>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</si>
  <si>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</si>
  <si>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</si>
  <si>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</si>
  <si>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</si>
  <si>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</si>
  <si>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</si>
  <si>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</si>
  <si>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</si>
  <si>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</si>
  <si>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</si>
  <si>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</si>
  <si>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</si>
  <si>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</si>
  <si>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</si>
  <si>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</si>
  <si>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</si>
  <si>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</si>
  <si>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</si>
  <si>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</si>
  <si>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</si>
  <si>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</si>
  <si>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</si>
  <si>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</si>
  <si>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</si>
  <si>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</si>
  <si>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</si>
  <si>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</si>
  <si>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</si>
  <si>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</si>
  <si>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</si>
  <si>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</si>
  <si>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</si>
  <si>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</si>
  <si>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</si>
  <si>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</si>
  <si>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</si>
  <si>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</si>
  <si>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</si>
  <si>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</si>
  <si>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</si>
  <si>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</si>
  <si>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</si>
  <si>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</si>
  <si>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</si>
  <si>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</si>
  <si>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</si>
  <si>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</si>
  <si>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</si>
  <si>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</si>
  <si>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</si>
  <si>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</si>
  <si>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</si>
  <si>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</si>
  <si>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</si>
  <si>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</si>
  <si>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</si>
  <si>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</si>
  <si>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</si>
  <si>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</si>
  <si>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</si>
  <si>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</si>
  <si>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</si>
  <si>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</si>
  <si>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</si>
  <si>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</si>
  <si>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</si>
  <si>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</si>
  <si>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</si>
  <si>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</si>
  <si>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</si>
  <si>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</si>
  <si>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</si>
  <si>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</si>
  <si>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</si>
  <si>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</si>
  <si>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</si>
  <si>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</si>
  <si>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</si>
  <si>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</si>
  <si>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</si>
  <si>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</si>
  <si>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</si>
  <si>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</si>
  <si>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</si>
  <si>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</si>
  <si>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</si>
  <si>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</si>
  <si>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</si>
  <si>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</si>
  <si>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</si>
  <si>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</si>
  <si>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</si>
  <si>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</si>
  <si>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</si>
  <si>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</si>
  <si>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</si>
  <si>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</si>
  <si>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</si>
  <si>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</si>
  <si>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</si>
  <si>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</si>
  <si>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</si>
  <si>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</si>
  <si>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</si>
  <si>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</si>
  <si>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</si>
  <si>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</si>
  <si>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</si>
  <si>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</si>
  <si>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</si>
  <si>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</si>
  <si>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</si>
  <si>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</si>
  <si>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</si>
  <si>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</si>
  <si>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</si>
  <si>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</si>
  <si>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</si>
  <si>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</si>
  <si>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</si>
  <si>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</si>
  <si>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</si>
  <si>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</si>
  <si>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</si>
  <si>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</si>
  <si>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</si>
  <si>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</si>
  <si>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</si>
  <si>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</si>
  <si>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</si>
  <si>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</si>
  <si>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</si>
  <si>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</si>
  <si>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</si>
  <si>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</si>
  <si>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</si>
  <si>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</si>
  <si>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</si>
  <si>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</si>
  <si>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</si>
  <si>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</si>
  <si>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</si>
  <si>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</si>
  <si>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</si>
  <si>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</si>
  <si>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</si>
  <si>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</si>
  <si>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</si>
  <si>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</si>
  <si>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</si>
  <si>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</si>
  <si>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</si>
  <si>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</si>
  <si>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</si>
  <si>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</si>
  <si>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</si>
  <si>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</si>
  <si>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</si>
  <si>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</si>
  <si>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</si>
  <si>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</si>
  <si>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</si>
  <si>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</si>
  <si>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</si>
  <si>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</si>
  <si>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</si>
  <si>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</si>
  <si>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</si>
  <si>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</si>
  <si>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</si>
  <si>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</si>
  <si>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</si>
  <si>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</si>
  <si>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</si>
  <si>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</si>
  <si>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</si>
  <si>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</si>
  <si>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</si>
  <si>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</si>
  <si>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</si>
  <si>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</si>
  <si>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</si>
  <si>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</si>
  <si>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</si>
  <si>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</si>
  <si>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</si>
  <si>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</si>
  <si>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</si>
  <si>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</si>
  <si>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</si>
  <si>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</si>
  <si>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</si>
  <si>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</si>
  <si>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</si>
  <si>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</si>
  <si>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</si>
  <si>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</si>
  <si>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</si>
  <si>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</si>
  <si>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</si>
  <si>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</si>
  <si>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</si>
  <si>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</si>
  <si>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</si>
  <si>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</si>
  <si>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</si>
  <si>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</si>
  <si>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</si>
  <si>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</si>
  <si>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</si>
  <si>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</si>
  <si>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</si>
  <si>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</si>
  <si>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</si>
  <si>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</si>
  <si>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</si>
  <si>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</si>
  <si>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</si>
  <si>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</si>
  <si>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</si>
  <si>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</si>
  <si>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</si>
  <si>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</si>
  <si>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</si>
  <si>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</si>
  <si>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</si>
  <si>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</si>
  <si>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</si>
  <si>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</si>
  <si>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</si>
  <si>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</si>
  <si>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</si>
  <si>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</si>
  <si>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</si>
  <si>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</si>
  <si>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</si>
  <si>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</si>
  <si>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</si>
  <si>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</si>
  <si>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</si>
  <si>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</si>
  <si>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</si>
  <si>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</si>
  <si>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</si>
  <si>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</si>
  <si>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</si>
  <si>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</si>
  <si>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</si>
  <si>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</si>
  <si>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</si>
  <si>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</si>
  <si>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</si>
  <si>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</si>
  <si>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</si>
  <si>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</si>
  <si>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</si>
  <si>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</si>
  <si>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</si>
  <si>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</si>
  <si>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</si>
  <si>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</si>
  <si>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</si>
  <si>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</si>
  <si>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</si>
  <si>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</si>
  <si>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</si>
  <si>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</si>
  <si>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</si>
  <si>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</si>
  <si>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</si>
  <si>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</si>
  <si>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</si>
  <si>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</si>
  <si>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</si>
  <si>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</si>
  <si>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</si>
  <si>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</si>
  <si>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</si>
  <si>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</si>
  <si>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</si>
  <si>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</si>
  <si>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</si>
  <si>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</si>
  <si>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</si>
  <si>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</si>
  <si>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</si>
  <si>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</si>
  <si>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</si>
  <si>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</si>
  <si>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</si>
  <si>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</si>
  <si>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</si>
  <si>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</si>
  <si>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</si>
  <si>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</si>
  <si>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</si>
  <si>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</si>
  <si>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</si>
  <si>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</si>
  <si>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</si>
  <si>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</si>
  <si>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</si>
  <si>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</si>
  <si>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</si>
  <si>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</si>
  <si>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</si>
  <si>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</si>
  <si>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</si>
  <si>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</si>
  <si>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</si>
  <si>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</si>
  <si>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</si>
  <si>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</si>
  <si>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</si>
  <si>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</si>
  <si>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</si>
  <si>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</si>
  <si>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</si>
  <si>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</si>
  <si>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</si>
  <si>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</si>
  <si>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</si>
  <si>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</si>
  <si>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</si>
  <si>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</si>
  <si>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</si>
  <si>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</si>
  <si>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</si>
  <si>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</si>
  <si>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</si>
  <si>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</si>
  <si>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</si>
  <si>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</si>
  <si>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</si>
  <si>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</si>
  <si>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</si>
  <si>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</si>
  <si>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</si>
  <si>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</si>
  <si>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</si>
  <si>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</si>
  <si>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</si>
  <si>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</si>
  <si>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</si>
  <si>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</si>
  <si>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</si>
  <si>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</si>
  <si>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</si>
  <si>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</si>
  <si>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</si>
  <si>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</si>
  <si>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</si>
  <si>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</si>
  <si>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</si>
  <si>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</si>
  <si>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</si>
  <si>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</si>
  <si>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</si>
  <si>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</si>
  <si>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</si>
  <si>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</si>
  <si>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</si>
  <si>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</si>
  <si>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</si>
  <si>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</si>
  <si>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</si>
  <si>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</si>
  <si>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</si>
  <si>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</si>
  <si>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</si>
  <si>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</si>
  <si>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INSPAIN</t>
  </si>
  <si>
    <t>ESPIGA 1/2 BSP ESPIGA 3/8</t>
  </si>
  <si>
    <t>FPX 06-08</t>
  </si>
  <si>
    <t>COM. TECNICA DEL SUR LTDA.</t>
  </si>
  <si>
    <t>76261476-6</t>
  </si>
  <si>
    <t xml:space="preserve">POSO AL MONTE 561 DPTO. Nª3 </t>
  </si>
  <si>
    <t>PTO. MONTT</t>
  </si>
  <si>
    <t>GABRIEL CUCOCH</t>
  </si>
  <si>
    <t>VICTOR HIDALGO</t>
  </si>
  <si>
    <t>VHIDALGO@FADIPER.COM</t>
  </si>
  <si>
    <t>CONTADO-CHEQUE AL DIA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</si>
</sst>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u val="single"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0" borderId="26" xfId="0" applyFont="1" applyBorder="1" applyAlignment="1" applyProtection="1">
      <alignment horizont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33" borderId="31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1" xfId="0" applyFont="1" applyFill="1" applyBorder="1" applyAlignment="1" applyProtection="1">
      <alignment horizontal="center"/>
      <protection locked="0"/>
    </xf>
    <xf numFmtId="0" fontId="52" fillId="33" borderId="31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3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32" xfId="0" applyFont="1" applyFill="1" applyBorder="1" applyAlignment="1" applyProtection="1">
      <alignment/>
      <protection locked="0"/>
    </xf>
    <xf numFmtId="0" fontId="51" fillId="33" borderId="35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6" xfId="0" applyFont="1" applyFill="1" applyBorder="1" applyAlignment="1" applyProtection="1">
      <alignment horizontal="right"/>
      <protection locked="0"/>
    </xf>
    <xf numFmtId="1" fontId="51" fillId="33" borderId="37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31" xfId="0" applyNumberFormat="1" applyFont="1" applyFill="1" applyBorder="1" applyAlignment="1" applyProtection="1">
      <alignment horizontal="center"/>
      <protection/>
    </xf>
    <xf numFmtId="166" fontId="51" fillId="33" borderId="31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 locked="0"/>
    </xf>
    <xf numFmtId="166" fontId="51" fillId="33" borderId="32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0" fillId="33" borderId="0" xfId="0" applyFill="1" applyAlignment="1">
      <alignment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31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1" xfId="0" applyFont="1" applyFill="1" applyBorder="1" applyAlignment="1" applyProtection="1">
      <alignment horizontal="center"/>
      <protection locked="0"/>
    </xf>
    <xf numFmtId="0" fontId="26" fillId="33" borderId="31" xfId="0" applyFont="1" applyFill="1" applyBorder="1" applyAlignment="1" applyProtection="1">
      <alignment/>
      <protection locked="0"/>
    </xf>
    <xf numFmtId="166" fontId="26" fillId="33" borderId="31" xfId="0" applyNumberFormat="1" applyFont="1" applyFill="1" applyBorder="1" applyAlignment="1" applyProtection="1">
      <alignment horizontal="center"/>
      <protection/>
    </xf>
    <xf numFmtId="166" fontId="26" fillId="33" borderId="31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center"/>
      <protection locked="0"/>
    </xf>
    <xf numFmtId="0" fontId="51" fillId="0" borderId="40" xfId="0" applyFont="1" applyBorder="1" applyAlignment="1" applyProtection="1">
      <alignment/>
      <protection locked="0"/>
    </xf>
    <xf numFmtId="0" fontId="51" fillId="0" borderId="41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32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HIDALGO@FADIPER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9">
        <v>2519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109" t="s">
        <v>6</v>
      </c>
      <c r="C4" s="110"/>
      <c r="D4" s="111" t="s">
        <v>614</v>
      </c>
      <c r="E4" s="110" t="s">
        <v>12</v>
      </c>
      <c r="F4" s="112" t="s">
        <v>615</v>
      </c>
      <c r="G4" s="112"/>
      <c r="H4" s="113"/>
      <c r="I4" s="110" t="s">
        <v>9</v>
      </c>
      <c r="J4" s="114">
        <v>7362925</v>
      </c>
      <c r="K4" s="20"/>
    </row>
    <row r="5" spans="2:11" ht="15">
      <c r="B5" s="115"/>
      <c r="C5" s="116"/>
      <c r="D5" s="117"/>
      <c r="E5" s="118"/>
      <c r="F5" s="118"/>
      <c r="G5" s="118"/>
      <c r="H5" s="118"/>
      <c r="I5" s="118"/>
      <c r="J5" s="119"/>
      <c r="K5" s="20"/>
    </row>
    <row r="6" spans="2:10" ht="17.25" customHeight="1">
      <c r="B6" s="115" t="s">
        <v>27</v>
      </c>
      <c r="C6" s="116"/>
      <c r="D6" s="120" t="s">
        <v>613</v>
      </c>
      <c r="E6" s="116" t="s">
        <v>7</v>
      </c>
      <c r="F6" s="118"/>
      <c r="G6" s="118"/>
      <c r="H6" s="118"/>
      <c r="I6" s="121"/>
      <c r="J6" s="122" t="s">
        <v>619</v>
      </c>
    </row>
    <row r="7" spans="2:10" ht="15">
      <c r="B7" s="115" t="s">
        <v>25</v>
      </c>
      <c r="C7" s="116"/>
      <c r="D7" s="120" t="s">
        <v>544</v>
      </c>
      <c r="E7" s="116" t="s">
        <v>8</v>
      </c>
      <c r="F7" s="118" t="s">
        <v>616</v>
      </c>
      <c r="G7" s="118"/>
      <c r="H7" s="118"/>
      <c r="I7" s="116" t="s">
        <v>26</v>
      </c>
      <c r="J7" s="123" t="s">
        <v>618</v>
      </c>
    </row>
    <row r="8" spans="2:12" ht="15.75" thickBot="1">
      <c r="B8" s="124" t="s">
        <v>28</v>
      </c>
      <c r="C8" s="125"/>
      <c r="D8" s="120" t="s">
        <v>620</v>
      </c>
      <c r="E8" s="116" t="s">
        <v>11</v>
      </c>
      <c r="F8" s="118" t="s">
        <v>617</v>
      </c>
      <c r="G8" s="118"/>
      <c r="H8" s="118"/>
      <c r="I8" s="116" t="s">
        <v>14</v>
      </c>
      <c r="J8" s="126">
        <f ca="1">TODAY()</f>
        <v>42111</v>
      </c>
      <c r="K8" s="20"/>
      <c r="L8" s="20"/>
    </row>
    <row r="9" spans="2:18" ht="16.5" thickBot="1" thickTop="1">
      <c r="B9" s="127"/>
      <c r="C9" s="128"/>
      <c r="D9" s="129"/>
      <c r="E9" s="128"/>
      <c r="F9" s="129"/>
      <c r="G9" s="129"/>
      <c r="H9" s="129"/>
      <c r="I9" s="128"/>
      <c r="J9" s="13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2" t="s">
        <v>1</v>
      </c>
      <c r="C10" s="103" t="s">
        <v>24</v>
      </c>
      <c r="D10" s="104"/>
      <c r="E10" s="105"/>
      <c r="F10" s="43" t="s">
        <v>0</v>
      </c>
      <c r="G10" s="44" t="s">
        <v>23</v>
      </c>
      <c r="H10" s="44" t="s">
        <v>15</v>
      </c>
      <c r="I10" s="45" t="s">
        <v>13</v>
      </c>
      <c r="J10" s="46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8">
        <v>1</v>
      </c>
      <c r="C11" s="106" t="s">
        <v>612</v>
      </c>
      <c r="D11" s="107"/>
      <c r="E11" s="108"/>
      <c r="F11" s="89">
        <v>10</v>
      </c>
      <c r="G11" s="90" t="s">
        <v>23</v>
      </c>
      <c r="H11" s="91">
        <f>+R11</f>
        <v>1125</v>
      </c>
      <c r="I11" s="92">
        <v>0</v>
      </c>
      <c r="J11" s="93">
        <f>F11*H11*(1-I11/100)</f>
        <v>11250</v>
      </c>
      <c r="K11" s="28" t="s">
        <v>610</v>
      </c>
      <c r="L11" s="29">
        <v>750</v>
      </c>
      <c r="M11" s="29"/>
      <c r="N11" s="29"/>
      <c r="O11" s="29"/>
      <c r="P11" s="30">
        <v>1.5</v>
      </c>
      <c r="Q11" s="31">
        <f>+L11</f>
        <v>750</v>
      </c>
      <c r="R11" s="35">
        <f>Q11*P11</f>
        <v>1125</v>
      </c>
    </row>
    <row r="12" spans="2:18" ht="15">
      <c r="B12" s="94"/>
      <c r="C12" s="95" t="s">
        <v>611</v>
      </c>
      <c r="D12" s="96"/>
      <c r="E12" s="97"/>
      <c r="F12" s="98"/>
      <c r="G12" s="99"/>
      <c r="H12" s="100"/>
      <c r="I12" s="101"/>
      <c r="J12" s="102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0" ref="R12:R28">Q12*P12</f>
        <v>0</v>
      </c>
    </row>
    <row r="13" spans="2:18" ht="15">
      <c r="B13" s="47"/>
      <c r="C13" s="48"/>
      <c r="D13"/>
      <c r="E13" s="50"/>
      <c r="F13" s="51"/>
      <c r="G13" s="52"/>
      <c r="H13" s="80"/>
      <c r="I13" s="81"/>
      <c r="J13" s="82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47"/>
      <c r="C14" s="48"/>
      <c r="D14" s="49"/>
      <c r="E14" s="50"/>
      <c r="F14" s="51"/>
      <c r="G14" s="52"/>
      <c r="H14" s="80"/>
      <c r="I14" s="81"/>
      <c r="J14" s="82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47"/>
      <c r="C15" s="48"/>
      <c r="D15" s="49"/>
      <c r="E15" s="50"/>
      <c r="F15" s="51"/>
      <c r="G15" s="52"/>
      <c r="H15" s="80"/>
      <c r="I15" s="81"/>
      <c r="J15" s="82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47"/>
      <c r="C16" s="48"/>
      <c r="D16" s="87"/>
      <c r="E16" s="87"/>
      <c r="F16" s="51"/>
      <c r="G16" s="52"/>
      <c r="H16" s="80"/>
      <c r="I16" s="81"/>
      <c r="J16" s="82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47"/>
      <c r="C17"/>
      <c r="D17" s="49"/>
      <c r="E17" s="50"/>
      <c r="F17" s="51"/>
      <c r="G17" s="52"/>
      <c r="H17" s="80"/>
      <c r="I17" s="81"/>
      <c r="J17" s="82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47"/>
      <c r="C18" s="48"/>
      <c r="D18" s="49"/>
      <c r="E18" s="50"/>
      <c r="F18" s="51"/>
      <c r="G18" s="52"/>
      <c r="H18" s="80"/>
      <c r="I18" s="81"/>
      <c r="J18" s="82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7"/>
      <c r="C19" s="48"/>
      <c r="D19" s="49"/>
      <c r="E19" s="50"/>
      <c r="F19" s="51"/>
      <c r="G19" s="52"/>
      <c r="H19" s="80"/>
      <c r="I19" s="81"/>
      <c r="J19" s="82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7"/>
      <c r="C20" s="48"/>
      <c r="D20" s="49"/>
      <c r="E20" s="50"/>
      <c r="F20" s="51"/>
      <c r="G20" s="52"/>
      <c r="H20" s="80"/>
      <c r="I20" s="81"/>
      <c r="J20" s="82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7"/>
      <c r="C21" s="48"/>
      <c r="D21" s="49"/>
      <c r="E21" s="50"/>
      <c r="F21" s="51"/>
      <c r="G21" s="52"/>
      <c r="H21" s="80"/>
      <c r="I21" s="81"/>
      <c r="J21" s="82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7"/>
      <c r="C22" s="48"/>
      <c r="D22" s="49"/>
      <c r="E22" s="50"/>
      <c r="F22" s="51"/>
      <c r="G22" s="52"/>
      <c r="H22" s="80"/>
      <c r="I22" s="81"/>
      <c r="J22" s="82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7"/>
      <c r="C23" s="48"/>
      <c r="D23" s="49"/>
      <c r="E23" s="50"/>
      <c r="F23" s="51"/>
      <c r="G23" s="52"/>
      <c r="H23" s="80"/>
      <c r="I23" s="81"/>
      <c r="J23" s="82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7"/>
      <c r="C24" s="48"/>
      <c r="D24" s="49"/>
      <c r="E24" s="50"/>
      <c r="F24" s="51"/>
      <c r="G24" s="52"/>
      <c r="H24" s="80"/>
      <c r="I24" s="81"/>
      <c r="J24" s="82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7"/>
      <c r="C25" s="48"/>
      <c r="D25" s="49"/>
      <c r="E25" s="50"/>
      <c r="F25" s="51"/>
      <c r="G25" s="52"/>
      <c r="H25" s="80"/>
      <c r="I25" s="81"/>
      <c r="J25" s="82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7"/>
      <c r="C26" s="48"/>
      <c r="D26" s="49"/>
      <c r="E26" s="50"/>
      <c r="F26" s="51"/>
      <c r="G26" s="52"/>
      <c r="H26" s="80"/>
      <c r="I26" s="81"/>
      <c r="J26" s="82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7"/>
      <c r="C27" s="48"/>
      <c r="D27" s="49"/>
      <c r="E27" s="50"/>
      <c r="F27" s="51"/>
      <c r="G27" s="52"/>
      <c r="H27" s="80"/>
      <c r="I27" s="81"/>
      <c r="J27" s="82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7"/>
      <c r="C28" s="53"/>
      <c r="D28" s="54"/>
      <c r="E28" s="55"/>
      <c r="F28" s="51"/>
      <c r="G28" s="52"/>
      <c r="H28" s="83"/>
      <c r="I28" s="84"/>
      <c r="J28" s="85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6" t="s">
        <v>17</v>
      </c>
      <c r="C29" s="57"/>
      <c r="D29" s="37"/>
      <c r="E29" s="37"/>
      <c r="F29" s="58"/>
      <c r="G29" s="59" t="s">
        <v>3</v>
      </c>
      <c r="H29" s="60"/>
      <c r="I29" s="61"/>
      <c r="J29" s="62">
        <f>SUM(J11:J28)</f>
        <v>11250</v>
      </c>
    </row>
    <row r="30" spans="2:10" ht="15">
      <c r="B30" s="63"/>
      <c r="C30" s="64"/>
      <c r="D30" s="65"/>
      <c r="E30" s="39"/>
      <c r="F30" s="66"/>
      <c r="G30" s="67" t="s">
        <v>13</v>
      </c>
      <c r="H30" s="68"/>
      <c r="I30" s="69"/>
      <c r="J30" s="70">
        <f>J29*I30</f>
        <v>0</v>
      </c>
    </row>
    <row r="31" spans="2:10" ht="15">
      <c r="B31" s="38"/>
      <c r="C31" s="39"/>
      <c r="D31" s="39"/>
      <c r="E31" s="39"/>
      <c r="F31" s="71"/>
      <c r="G31" s="72" t="s">
        <v>4</v>
      </c>
      <c r="H31" s="64"/>
      <c r="I31" s="73"/>
      <c r="J31" s="70">
        <f>J29-J30</f>
        <v>11250</v>
      </c>
    </row>
    <row r="32" spans="2:10" ht="15">
      <c r="B32" s="38"/>
      <c r="C32" s="39"/>
      <c r="D32" s="39"/>
      <c r="E32" s="39"/>
      <c r="F32" s="66"/>
      <c r="G32" s="67">
        <v>0.19</v>
      </c>
      <c r="H32" s="68"/>
      <c r="I32" s="69">
        <v>0.19</v>
      </c>
      <c r="J32" s="70">
        <f>J31*I32</f>
        <v>2137.5</v>
      </c>
    </row>
    <row r="33" spans="2:10" ht="15.75" thickBot="1">
      <c r="B33" s="40"/>
      <c r="C33" s="41"/>
      <c r="D33" s="41"/>
      <c r="E33" s="41"/>
      <c r="F33" s="74"/>
      <c r="G33" s="75" t="s">
        <v>2</v>
      </c>
      <c r="H33" s="76"/>
      <c r="I33" s="77"/>
      <c r="J33" s="78">
        <f>J31+J32</f>
        <v>13387.5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hyperlinks>
    <hyperlink ref="J6" r:id="rId1" display="VHIDALGO@FADIPER.COM"/>
  </hyperlink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2015-04-16T15:01:29Z</cp:lastPrinted>
  <dcterms:created xsi:type="dcterms:W3CDTF">2013-07-12T05:01:37Z</dcterms:created>
  <dcterms:modified xsi:type="dcterms:W3CDTF">2015-04-17T13:18:46Z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