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11" i="1"/>
  <c r="Q12" i="1"/>
  <c r="Q13" i="1" l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<sst xmlns="http://schemas.openxmlformats.org/spreadsheetml/2006/main" count="1048" uniqueCount="720">
  <si>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</si>
  <si>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</si>
  <si>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</si>
  <si>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</si>
  <si>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</si>
  <si>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</si>
  <si>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</si>
  <si>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</si>
  <si>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</si>
  <si>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</si>
  <si>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</si>
  <si>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</si>
  <si>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</si>
  <si>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</si>
  <si>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</si>
  <si>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</si>
  <si>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</si>
  <si>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</si>
  <si>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</si>
  <si>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</si>
  <si>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</si>
  <si>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</si>
  <si>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</si>
  <si>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</si>
  <si>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</si>
  <si>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</si>
  <si>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</si>
  <si>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</si>
  <si>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</si>
  <si>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</si>
  <si>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</si>
  <si>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</si>
  <si>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</si>
  <si>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</si>
  <si>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</si>
  <si>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</si>
  <si>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</si>
  <si>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</si>
  <si>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</si>
  <si>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</si>
  <si>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</si>
  <si>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</si>
  <si>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</si>
  <si>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</si>
  <si>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</si>
  <si>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</si>
  <si>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</si>
  <si>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</si>
  <si>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</si>
  <si>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</si>
  <si>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</si>
  <si>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</si>
  <si>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</si>
  <si>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</si>
  <si>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</si>
  <si>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</si>
  <si>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</si>
  <si>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</si>
  <si>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</si>
  <si>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</si>
  <si>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</si>
  <si>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</si>
  <si>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</si>
  <si>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</si>
  <si>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</si>
  <si>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</si>
  <si>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</si>
  <si>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</si>
  <si>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</si>
  <si>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</si>
  <si>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</si>
  <si>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</si>
  <si>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</si>
  <si>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</si>
  <si>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</si>
  <si>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</si>
  <si>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</si>
  <si>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</si>
  <si>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</si>
  <si>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</si>
  <si>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</si>
  <si>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</si>
  <si>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</si>
  <si>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</si>
  <si>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</si>
  <si>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</si>
  <si>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</si>
  <si>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</si>
  <si>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</si>
  <si>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</si>
  <si>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</si>
  <si>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</si>
  <si>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</si>
  <si>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</si>
  <si>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</si>
  <si>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</si>
  <si>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</si>
  <si>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</si>
  <si>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</si>
  <si>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</si>
  <si>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</si>
  <si>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</si>
  <si>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</si>
  <si>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</si>
  <si>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</si>
  <si>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</si>
  <si>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</si>
  <si>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</si>
  <si>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</si>
  <si>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</si>
  <si>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</si>
  <si>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</si>
  <si>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</si>
  <si>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</si>
  <si>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</si>
  <si>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</si>
  <si>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</si>
  <si>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</si>
  <si>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</si>
  <si>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</si>
  <si>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</si>
  <si>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</si>
  <si>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</si>
  <si>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</si>
  <si>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</si>
  <si>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</si>
  <si>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</si>
  <si>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</si>
  <si>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</si>
  <si>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</si>
  <si>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</si>
  <si>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</si>
  <si>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</si>
  <si>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</si>
  <si>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</si>
  <si>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</si>
  <si>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</si>
  <si>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</si>
  <si>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</si>
  <si>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</si>
  <si>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</si>
  <si>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</si>
  <si>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</si>
  <si>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</si>
  <si>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</si>
  <si>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</si>
  <si>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</si>
  <si>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</si>
  <si>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</si>
  <si>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</si>
  <si>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</si>
  <si>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</si>
  <si>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</si>
  <si>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</si>
  <si>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</si>
  <si>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</si>
  <si>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</si>
  <si>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</si>
  <si>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</si>
  <si>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</si>
  <si>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</si>
  <si>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</si>
  <si>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</si>
  <si>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</si>
  <si>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</si>
  <si>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</si>
  <si>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</si>
  <si>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</si>
  <si>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</si>
  <si>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</si>
  <si>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</si>
  <si>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</si>
  <si>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</si>
  <si>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</si>
  <si>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</si>
  <si>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</si>
  <si>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</si>
  <si>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</si>
  <si>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</si>
  <si>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</si>
  <si>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</si>
  <si>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</si>
  <si>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</si>
  <si>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</si>
  <si>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</si>
  <si>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</si>
  <si>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</si>
  <si>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</si>
  <si>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</si>
  <si>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</si>
  <si>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</si>
  <si>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</si>
  <si>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</si>
  <si>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</si>
  <si>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</si>
  <si>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</si>
  <si>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</si>
  <si>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</si>
  <si>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</si>
  <si>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</si>
  <si>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</si>
  <si>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</si>
  <si>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</si>
  <si>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</si>
  <si>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</si>
  <si>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</si>
  <si>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</si>
  <si>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</si>
  <si>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</si>
  <si>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</si>
  <si>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</si>
  <si>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</si>
  <si>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</si>
  <si>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</si>
  <si>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</si>
  <si>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</si>
  <si>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</si>
  <si>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</si>
  <si>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</si>
  <si>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</si>
  <si>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</si>
  <si>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</si>
  <si>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</si>
  <si>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</si>
  <si>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</si>
  <si>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</si>
  <si>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</si>
  <si>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</si>
  <si>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</si>
  <si>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</si>
  <si>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</si>
  <si>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</si>
  <si>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</si>
  <si>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</si>
  <si>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</si>
  <si>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</si>
  <si>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</si>
  <si>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</si>
  <si>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</si>
  <si>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</si>
  <si>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</si>
  <si>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</si>
  <si>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</si>
  <si>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</si>
  <si>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</si>
  <si>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</si>
  <si>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</si>
  <si>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</si>
  <si>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</si>
  <si>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</si>
  <si>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</si>
  <si>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</si>
  <si>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</si>
  <si>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</si>
  <si>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</si>
  <si>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</si>
  <si>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</si>
  <si>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</si>
  <si>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</si>
  <si>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</si>
  <si>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</si>
  <si>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</si>
  <si>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</si>
  <si>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</si>
  <si>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</si>
  <si>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</si>
  <si>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</si>
  <si>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</si>
  <si>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</si>
  <si>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</si>
  <si>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</si>
  <si>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</si>
  <si>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</si>
  <si>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</si>
  <si>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</si>
  <si>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</si>
  <si>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</si>
  <si>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</si>
  <si>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</si>
  <si>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</si>
  <si>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</si>
  <si>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</si>
  <si>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</si>
  <si>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</si>
  <si>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</si>
  <si>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</si>
  <si>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</si>
  <si>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</si>
  <si>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</si>
  <si>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</si>
  <si>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</si>
  <si>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</si>
  <si>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</si>
  <si>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</si>
  <si>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</si>
  <si>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</si>
  <si>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</si>
  <si>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</si>
  <si>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</si>
  <si>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</si>
  <si>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</si>
  <si>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</si>
  <si>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</si>
  <si>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</si>
  <si>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</si>
  <si>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</si>
  <si>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</si>
  <si>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</si>
  <si>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</si>
  <si>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</si>
  <si>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</si>
  <si>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</si>
  <si>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</si>
  <si>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</si>
  <si>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</si>
  <si>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</si>
  <si>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</si>
  <si>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</si>
  <si>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</si>
  <si>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</si>
  <si>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</si>
  <si>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</si>
  <si>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</si>
  <si>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</si>
  <si>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</si>
  <si>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</si>
  <si>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</si>
  <si>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</si>
  <si>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</si>
  <si>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</si>
  <si>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</si>
  <si>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</si>
  <si>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</si>
  <si>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</si>
  <si>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</si>
  <si>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</si>
  <si>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</si>
  <si>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</si>
  <si>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</si>
  <si>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</si>
  <si>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</si>
  <si>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</si>
  <si>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</si>
  <si>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</si>
  <si>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</si>
  <si>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</si>
  <si>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</si>
  <si>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</si>
  <si>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</si>
  <si>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</si>
  <si>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</si>
  <si>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</si>
  <si>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</si>
  <si>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</si>
  <si>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</si>
  <si>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</si>
  <si>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</si>
  <si>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</si>
  <si>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</si>
  <si>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</si>
  <si>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</si>
  <si>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</si>
  <si>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</si>
  <si>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</si>
  <si>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</si>
  <si>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</si>
  <si>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</si>
  <si>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</si>
  <si>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</si>
  <si>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</si>
  <si>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</si>
  <si>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</si>
  <si>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</si>
  <si>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</si>
  <si>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</si>
  <si>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</si>
  <si>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</si>
  <si>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</si>
  <si>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</si>
  <si>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</si>
  <si>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</si>
  <si>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</si>
  <si>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</si>
  <si>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</si>
  <si>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</si>
  <si>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</si>
  <si>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</si>
  <si>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</si>
  <si>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</si>
  <si>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</si>
  <si>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</si>
  <si>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</si>
  <si>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</si>
  <si>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</si>
  <si>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</si>
  <si>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</si>
  <si>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</si>
  <si>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</si>
  <si>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</si>
  <si>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</si>
  <si>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</si>
  <si>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</si>
  <si>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</si>
  <si>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</si>
  <si>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</si>
  <si>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</si>
  <si>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</si>
  <si>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</si>
  <si>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</si>
  <si>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</si>
  <si>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</si>
  <si>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</si>
  <si>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</si>
  <si>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</si>
  <si>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</si>
  <si>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</si>
  <si>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</si>
  <si>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</si>
  <si>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</si>
  <si>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</si>
  <si>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</si>
  <si>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</si>
  <si>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</si>
  <si>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</si>
  <si>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</si>
  <si>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</si>
  <si>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</si>
  <si>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</si>
  <si>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</si>
  <si>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</si>
  <si>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</si>
  <si>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</si>
  <si>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</si>
  <si>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</si>
  <si>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</si>
  <si>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</si>
  <si>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</si>
  <si>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</si>
  <si>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</si>
  <si>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</si>
  <si>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</si>
  <si>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</si>
  <si>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</si>
  <si>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</si>
  <si>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</si>
  <si>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</si>
  <si>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</si>
  <si>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</si>
  <si>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</si>
  <si>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</si>
  <si>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</si>
  <si>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</si>
  <si>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</si>
  <si>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</si>
  <si>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</si>
  <si>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</si>
  <si>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</si>
  <si>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</si>
  <si>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</si>
  <si>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</si>
  <si>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</si>
  <si>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</si>
  <si>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</si>
  <si>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</si>
  <si>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</si>
  <si>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</si>
  <si>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</si>
  <si>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</si>
  <si>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</si>
  <si>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</si>
  <si>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</si>
  <si>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</si>
  <si>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</si>
  <si>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</si>
  <si>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</si>
  <si>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</si>
  <si>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</si>
  <si>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</si>
  <si>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</si>
  <si>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</si>
  <si>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</si>
  <si>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</si>
  <si>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</si>
  <si>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</si>
  <si>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</si>
  <si>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</si>
  <si>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</si>
  <si>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</si>
  <si>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</si>
  <si>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</si>
  <si>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</si>
  <si>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</si>
  <si>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</si>
  <si>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</si>
  <si>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</si>
  <si>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</si>
  <si>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</si>
  <si>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</si>
  <si>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</si>
  <si>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</si>
  <si>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</si>
  <si>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</si>
  <si>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</si>
  <si>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</si>
  <si>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</si>
  <si>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</si>
  <si>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</si>
  <si>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</si>
  <si>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</si>
  <si>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</si>
  <si>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</si>
  <si>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</si>
  <si>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</si>
  <si>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</si>
  <si>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</si>
  <si>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</si>
  <si>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</si>
  <si>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</si>
  <si>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</si>
  <si>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</si>
  <si>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</si>
  <si>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</si>
  <si>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</si>
  <si>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</si>
  <si>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</si>
  <si>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</si>
  <si>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</si>
  <si>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</si>
  <si>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</si>
  <si>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</si>
  <si>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</si>
  <si>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</si>
  <si>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</si>
  <si>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</si>
  <si>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</si>
  <si>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</si>
  <si>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</si>
  <si>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</si>
  <si>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</si>
  <si>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</si>
  <si>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</si>
  <si>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</si>
  <si>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</si>
  <si>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</si>
  <si>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</si>
  <si>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</si>
  <si>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</si>
  <si>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</si>
  <si>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</si>
  <si>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</si>
  <si>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</si>
  <si>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</si>
  <si>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</si>
  <si>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</si>
  <si>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</si>
  <si>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</si>
  <si>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</si>
  <si>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</si>
  <si>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</si>
  <si>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</si>
  <si>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</si>
  <si>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</si>
  <si>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</si>
  <si>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</si>
  <si>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</si>
  <si>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</si>
  <si>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</si>
  <si>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</si>
  <si>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</si>
  <si>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</si>
  <si>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</si>
  <si>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</si>
  <si>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</si>
  <si>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</si>
  <si>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</si>
  <si>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</si>
  <si>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</si>
  <si>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</si>
  <si>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</si>
  <si>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</si>
  <si>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</si>
  <si>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</si>
  <si>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</si>
  <si>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</si>
  <si>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</si>
  <si>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</si>
  <si>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</si>
  <si>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</si>
  <si>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</si>
  <si>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</si>
  <si>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</si>
  <si>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</si>
  <si>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</si>
  <si>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</si>
  <si>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</si>
  <si>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</si>
  <si>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</si>
  <si>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</si>
  <si>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</si>
  <si>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</si>
  <si>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</si>
  <si>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</si>
  <si>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</si>
  <si>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</si>
  <si>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</si>
  <si>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</si>
  <si>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</si>
  <si>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</si>
  <si>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</si>
  <si>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</si>
  <si>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</si>
  <si>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</si>
  <si>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</si>
  <si>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</si>
  <si>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</si>
  <si>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</si>
  <si>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</si>
  <si>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</si>
  <si>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</si>
  <si>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</si>
  <si>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</si>
  <si>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</si>
  <si>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</si>
  <si>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</si>
  <si>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</si>
  <si>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</si>
  <si>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</si>
  <si>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</si>
  <si>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</si>
  <si>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</si>
  <si>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</si>
  <si>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</si>
  <si>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</si>
  <si>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</si>
  <si>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</si>
  <si>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</si>
  <si>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</si>
  <si>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</si>
  <si>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</si>
  <si>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</si>
  <si>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</si>
  <si>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</si>
  <si>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</si>
  <si>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</si>
  <si>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</si>
  <si>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</si>
  <si>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</si>
  <si>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</si>
  <si>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</si>
  <si>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</si>
  <si>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</si>
  <si>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</si>
  <si>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</si>
  <si>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</si>
  <si>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</si>
  <si>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</si>
  <si>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</si>
  <si>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</si>
  <si>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</si>
  <si>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</si>
  <si>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</si>
  <si>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</si>
  <si>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</si>
  <si>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</si>
  <si>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</si>
  <si>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</si>
  <si>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</si>
  <si>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</si>
  <si>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</si>
  <si>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</si>
  <si>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</si>
  <si>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</si>
  <si>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</si>
  <si>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</si>
  <si>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</si>
  <si>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</si>
  <si>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</si>
  <si>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</si>
  <si>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</si>
  <si>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</si>
  <si>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</si>
  <si>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</si>
  <si>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</si>
  <si>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</si>
  <si>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</si>
  <si>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</si>
  <si>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</si>
  <si>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</si>
  <si>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</si>
  <si>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</si>
  <si>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</si>
  <si>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</si>
  <si>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</si>
  <si>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</si>
  <si>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</si>
  <si>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</si>
  <si>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</si>
  <si>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</si>
  <si>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</si>
  <si>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</si>
  <si>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</si>
  <si>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</si>
  <si>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</si>
  <si>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</si>
  <si>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</si>
  <si>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</si>
  <si>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</si>
  <si>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</si>
  <si>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</si>
  <si>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</si>
  <si>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</si>
  <si>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</si>
  <si>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</si>
  <si>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</si>
  <si>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</si>
  <si>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</si>
  <si>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</si>
  <si>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</si>
  <si>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VALVULA DE BOLA 4" BC</t>
  </si>
  <si>
    <t>DIMACO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</si>
</sst>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5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K12" sqref="K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2257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0" t="str">
        <f>VLOOKUP(D4,CLIENTES,4,FALSE)</f>
        <v>AV. Las Torres 6108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2" t="str">
        <f>VLOOKUP(D4,CLIENTES,5,FALSE)</f>
        <v>Peñalolen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>
        <f>VLOOKUP(D4,CLIENTES,8,FALSE)</f>
        <v>0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42030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719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718</v>
      </c>
      <c r="D11" s="114"/>
      <c r="E11" s="115"/>
      <c r="F11" s="107">
        <v>1</v>
      </c>
      <c r="G11" s="107" t="s">
        <v>21</v>
      </c>
      <c r="H11" s="108">
        <f t="shared" ref="H11:H28" si="0">VLOOKUP(B11,COTIZADO,8,FALSE)</f>
        <v>63462</v>
      </c>
      <c r="I11" s="110">
        <v>0</v>
      </c>
      <c r="J11" s="109">
        <f t="shared" ref="J11:J28" si="1">F11*H11*(1-I11/100)</f>
        <v>63462</v>
      </c>
      <c r="K11" s="28">
        <v>1</v>
      </c>
      <c r="L11" s="99">
        <v>63462</v>
      </c>
      <c r="M11" s="99"/>
      <c r="N11" s="100"/>
      <c r="O11" s="100"/>
      <c r="P11" s="91">
        <v>1</v>
      </c>
      <c r="Q11" s="92">
        <f t="shared" ref="Q11:Q12" si="2">L11</f>
        <v>63462</v>
      </c>
      <c r="R11" s="93">
        <f>Q11*P11</f>
        <v>63462</v>
      </c>
      <c r="S11" s="84">
        <f t="shared" ref="S11:S24" si="3">H11/0.9</f>
        <v>70513.333333333328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si="0"/>
        <v>0</v>
      </c>
      <c r="I12" s="88">
        <v>0</v>
      </c>
      <c r="J12" s="89">
        <f t="shared" si="1"/>
        <v>0</v>
      </c>
      <c r="K12" s="28">
        <v>2</v>
      </c>
      <c r="L12" s="99"/>
      <c r="M12" s="99"/>
      <c r="N12" s="100"/>
      <c r="O12" s="100"/>
      <c r="P12" s="91">
        <v>1.5</v>
      </c>
      <c r="Q12" s="92">
        <f t="shared" si="2"/>
        <v>0</v>
      </c>
      <c r="R12" s="93">
        <f t="shared" ref="R12:R28" si="4">Q12*P12</f>
        <v>0</v>
      </c>
      <c r="S12" s="84">
        <f t="shared" si="3"/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0"/>
        <v>0</v>
      </c>
      <c r="I13" s="88">
        <v>0</v>
      </c>
      <c r="J13" s="89">
        <f t="shared" si="1"/>
        <v>0</v>
      </c>
      <c r="K13" s="28">
        <v>3</v>
      </c>
      <c r="L13" s="99"/>
      <c r="M13" s="99"/>
      <c r="N13" s="100"/>
      <c r="O13" s="100"/>
      <c r="P13" s="91">
        <v>1.5</v>
      </c>
      <c r="Q13" s="92">
        <f>L13</f>
        <v>0</v>
      </c>
      <c r="R13" s="93">
        <f t="shared" si="4"/>
        <v>0</v>
      </c>
      <c r="S13" s="84">
        <f t="shared" si="3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1.5</v>
      </c>
      <c r="Q14" s="92">
        <f t="shared" ref="Q14:Q19" si="5">L14</f>
        <v>0</v>
      </c>
      <c r="R14" s="93">
        <f t="shared" si="4"/>
        <v>0</v>
      </c>
      <c r="S14" s="84">
        <f t="shared" si="3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5"/>
        <v>0</v>
      </c>
      <c r="R15" s="94">
        <f t="shared" si="4"/>
        <v>0</v>
      </c>
      <c r="S15" s="84">
        <f t="shared" si="3"/>
        <v>0</v>
      </c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si="5"/>
        <v>0</v>
      </c>
      <c r="R16" s="93">
        <f t="shared" si="4"/>
        <v>0</v>
      </c>
      <c r="S16" s="84">
        <f t="shared" si="3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 t="shared" si="5"/>
        <v>0</v>
      </c>
      <c r="R17" s="93">
        <f t="shared" si="4"/>
        <v>0</v>
      </c>
      <c r="S17" s="84">
        <f t="shared" si="3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 t="shared" si="5"/>
        <v>0</v>
      </c>
      <c r="R18" s="94">
        <f t="shared" si="4"/>
        <v>0</v>
      </c>
      <c r="S18" s="84">
        <f t="shared" si="3"/>
        <v>0</v>
      </c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 t="shared" si="5"/>
        <v>0</v>
      </c>
      <c r="R19" s="93">
        <f t="shared" si="4"/>
        <v>0</v>
      </c>
      <c r="S19" s="84">
        <f t="shared" si="3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6">L20</f>
        <v>0</v>
      </c>
      <c r="R20" s="93">
        <f t="shared" si="4"/>
        <v>0</v>
      </c>
      <c r="S20" s="84">
        <f t="shared" si="3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3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3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3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3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63462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63462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12057.78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75519.78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2015-01-26T14:19:13Z</cp:lastPrinted>
  <dcterms:created xsi:type="dcterms:W3CDTF">2013-07-12T05:01:37Z</dcterms:created>
  <dcterms:modified xsi:type="dcterms:W3CDTF">2015-01-26T18:28:58Z</dcterms:modified>
</cp:coreProperties>
</file>