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345" windowWidth="15480" windowHeight="7815" activeTab="0"/>
  </bookViews>
  <sheets>
    <sheet name="COTIZACION" sheetId="1" r:id="rId1"/>
    <sheet name="CLIENTES" sheetId="2" r:id="rId2"/>
    <sheet name="Hoja1" sheetId="3" r:id="rId3"/>
  </sheets>
  <definedNames>
    <definedName name="_xlnm.Print_Area" localSheetId="0">'COTIZACION'!$B$1:$J$37</definedName>
    <definedName name="CLIENTES">'CLIENTES'!$B$2:$M$201</definedName>
    <definedName name="COTIZADO" comment="VALORES COTIZADOS A PROVEEDORES">'COTIZACION'!$K$10:$R$32</definedName>
    <definedName name="VENTAFINAL" comment="PRECIO OFERTADO A CLIENTE">'COTIZACION'!$R$11:$R$32</definedName>
    <definedName name="Z_E08BD4BD_63D8_41E6_9AED_1C81DE76C4C8_.wvu.PrintArea" localSheetId="0" hidden="1">'COTIZACION'!$B$1:$J$37</definedName>
  </definedNames>
  <calcPr fullCalcOnLoad="1"/>
</workbook>
</file>

<file path=xl/sharedStrings.xml><?xml version="1.0" encoding="utf-8"?>
<sst xmlns="http://schemas.openxmlformats.org/spreadsheetml/2006/main" count="814" uniqueCount="588">
  <si>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</si>
  <si>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</si>
  <si>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</si>
  <si>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</si>
  <si>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</si>
  <si>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</si>
  <si>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</si>
  <si>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</si>
  <si>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</si>
  <si>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</si>
  <si>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</si>
  <si>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</si>
  <si>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</si>
  <si>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</si>
  <si>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</si>
  <si>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</si>
  <si>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</si>
  <si>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</si>
  <si>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</si>
  <si>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</si>
  <si>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</si>
  <si>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</si>
  <si>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</si>
  <si>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</si>
  <si>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</si>
  <si>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</si>
  <si>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</si>
  <si>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</si>
  <si>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</si>
  <si>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</si>
  <si>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</si>
  <si>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</si>
  <si>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</si>
  <si>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</si>
  <si>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</si>
  <si>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</si>
  <si>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</si>
  <si>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</si>
  <si>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</si>
  <si>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</si>
  <si>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</si>
  <si>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</si>
  <si>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</si>
  <si>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</si>
  <si>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</si>
  <si>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</si>
  <si>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</si>
  <si>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</si>
  <si>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</si>
  <si>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</si>
  <si>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</si>
  <si>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</si>
  <si>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</si>
  <si>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</si>
  <si>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</si>
  <si>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</si>
  <si>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</si>
  <si>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</si>
  <si>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</si>
  <si>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</si>
  <si>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</si>
  <si>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</si>
  <si>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</si>
  <si>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</si>
  <si>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</si>
  <si>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</si>
  <si>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</si>
  <si>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</si>
  <si>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</si>
  <si>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</si>
  <si>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</si>
  <si>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</si>
  <si>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</si>
  <si>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</si>
  <si>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</si>
  <si>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</si>
  <si>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</si>
  <si>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</si>
  <si>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</si>
  <si>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</si>
  <si>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</si>
  <si>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</si>
  <si>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</si>
  <si>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</si>
  <si>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</si>
  <si>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</si>
  <si>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</si>
  <si>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</si>
  <si>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</si>
  <si>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</si>
  <si>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</si>
  <si>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</si>
  <si>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</si>
  <si>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</si>
  <si>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</si>
  <si>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</si>
  <si>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</si>
  <si>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</si>
  <si>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</si>
  <si>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</si>
  <si>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</si>
  <si>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</si>
  <si>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</si>
  <si>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</si>
  <si>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</si>
  <si>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</si>
  <si>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</si>
  <si>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</si>
  <si>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</si>
  <si>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</si>
  <si>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</si>
  <si>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</si>
  <si>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</si>
  <si>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</si>
  <si>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</si>
  <si>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</si>
  <si>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</si>
  <si>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</si>
  <si>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</si>
  <si>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</si>
  <si>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</si>
  <si>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</si>
  <si>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</si>
  <si>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</si>
  <si>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</si>
  <si>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</si>
  <si>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</si>
  <si>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</si>
  <si>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</si>
  <si>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</si>
  <si>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</si>
  <si>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</si>
  <si>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</si>
  <si>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</si>
  <si>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</si>
  <si>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</si>
  <si>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</si>
  <si>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</si>
  <si>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</si>
  <si>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</si>
  <si>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</si>
  <si>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</si>
  <si>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</si>
  <si>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</si>
  <si>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</si>
  <si>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</si>
  <si>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</si>
  <si>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</si>
  <si>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</si>
  <si>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</si>
  <si>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</si>
  <si>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</si>
  <si>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</si>
  <si>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</si>
  <si>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</si>
  <si>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</si>
  <si>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</si>
  <si>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</si>
  <si>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</si>
  <si>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</si>
  <si>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</si>
  <si>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</si>
  <si>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</si>
  <si>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</si>
  <si>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</si>
  <si>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</si>
  <si>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</si>
  <si>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</si>
  <si>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</si>
  <si>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</si>
  <si>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</si>
  <si>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</si>
  <si>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</si>
  <si>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</si>
  <si>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</si>
  <si>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</si>
  <si>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</si>
  <si>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</si>
  <si>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</si>
  <si>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</si>
  <si>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</si>
  <si>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</si>
  <si>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</si>
  <si>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</si>
  <si>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</si>
  <si>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</si>
  <si>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</si>
  <si>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</si>
  <si>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</si>
  <si>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</si>
  <si>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</si>
  <si>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</si>
  <si>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</si>
  <si>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</si>
  <si>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7-809 0271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</si>
  <si>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</si>
  <si>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</si>
  <si>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</si>
  <si>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</si>
  <si>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</si>
  <si>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</si>
  <si>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</si>
  <si>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</si>
  <si>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</si>
  <si>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</si>
  <si>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</si>
  <si>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</si>
  <si>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</si>
  <si>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</si>
  <si>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</si>
  <si>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</si>
  <si>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</si>
  <si>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</si>
  <si>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</si>
  <si>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</si>
  <si>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</si>
  <si>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</si>
  <si>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</si>
  <si>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</si>
  <si>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</si>
  <si>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</si>
  <si>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</si>
  <si>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</si>
  <si>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</si>
  <si>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</si>
  <si>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</si>
  <si>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</si>
  <si>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</si>
  <si>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</si>
  <si>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</si>
  <si>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</si>
  <si>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</si>
  <si>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</si>
  <si>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</si>
  <si>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</si>
  <si>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</si>
  <si>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</si>
  <si>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</si>
  <si>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</si>
  <si>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</si>
  <si>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</si>
  <si>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</si>
  <si>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</si>
  <si>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</si>
  <si>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</si>
  <si>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</si>
  <si>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</si>
  <si>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</si>
  <si>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</si>
  <si>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</si>
  <si>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</si>
  <si>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</si>
  <si>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</si>
  <si>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</si>
  <si>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</si>
  <si>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</si>
  <si>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</si>
  <si>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</si>
  <si>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</si>
  <si>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</si>
  <si>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</si>
  <si>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</si>
  <si>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</si>
  <si>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</si>
  <si>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</si>
  <si>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</si>
  <si>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</si>
  <si>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</si>
  <si>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</si>
  <si>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</si>
  <si>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</si>
  <si>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</si>
  <si>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</si>
  <si>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</si>
  <si>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</si>
  <si>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</si>
  <si>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</si>
  <si>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</si>
  <si>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</si>
  <si>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</si>
  <si>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</si>
  <si>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</si>
  <si>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</si>
  <si>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</si>
  <si>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</si>
  <si>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</si>
  <si>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</si>
  <si>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</si>
  <si>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</si>
  <si>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</si>
  <si>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</si>
  <si>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</si>
  <si>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</si>
  <si>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</si>
  <si>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</si>
  <si>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</si>
  <si>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</si>
  <si>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</si>
  <si>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</si>
  <si>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</si>
  <si>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</si>
  <si>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</si>
  <si>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</si>
  <si>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</si>
  <si>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</si>
  <si>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</si>
  <si>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</si>
  <si>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</si>
  <si>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</si>
  <si>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</si>
  <si>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</si>
  <si>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</si>
  <si>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</si>
  <si>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</si>
  <si>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</si>
  <si>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</si>
  <si>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</si>
  <si>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</si>
  <si>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</si>
  <si>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</si>
  <si>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</si>
  <si>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</si>
  <si>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</si>
  <si>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</si>
  <si>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</si>
  <si>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</si>
  <si>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</si>
  <si>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</si>
  <si>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</si>
  <si>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</si>
  <si>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</si>
  <si>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</si>
  <si>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</si>
  <si>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</si>
  <si>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</si>
  <si>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</si>
  <si>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</si>
  <si>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</si>
  <si>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</si>
  <si>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</si>
  <si>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</si>
  <si>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</si>
  <si>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</si>
  <si>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</si>
  <si>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</si>
  <si>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</si>
  <si>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</si>
  <si>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</si>
  <si>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</si>
  <si>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</si>
  <si>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</si>
  <si>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</si>
  <si>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</si>
  <si>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</si>
  <si>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</si>
  <si>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</si>
  <si>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</si>
  <si>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</si>
  <si>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</si>
  <si>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</si>
  <si>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</si>
  <si>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</si>
  <si>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</si>
  <si>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</si>
  <si>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</si>
  <si>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</si>
  <si>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</si>
  <si>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</si>
  <si>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</si>
  <si>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</si>
  <si>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</si>
  <si>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</si>
  <si>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</si>
  <si>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</si>
  <si>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</si>
  <si>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</si>
  <si>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</si>
  <si>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</si>
  <si>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</si>
  <si>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</si>
  <si>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</si>
  <si>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</si>
  <si>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</si>
  <si>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</si>
  <si>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</si>
  <si>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</si>
  <si>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</si>
  <si>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</si>
  <si>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</si>
  <si>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</si>
  <si>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</si>
  <si>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</si>
  <si>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</si>
  <si>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</si>
  <si>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</si>
  <si>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</si>
  <si>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</si>
  <si>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</si>
  <si>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</si>
  <si>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</si>
  <si>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</si>
  <si>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</si>
  <si>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</si>
  <si>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</si>
  <si>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</si>
  <si>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</si>
  <si>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</si>
  <si>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</si>
  <si>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</si>
  <si>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</si>
  <si>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</si>
  <si>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</si>
  <si>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</si>
  <si>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</si>
  <si>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</si>
  <si>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</si>
  <si>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</si>
  <si>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</si>
  <si>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</si>
  <si>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</si>
  <si>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</si>
  <si>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</si>
  <si>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</si>
  <si>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</si>
  <si>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</si>
  <si>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</si>
  <si>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</si>
  <si>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</si>
  <si>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</si>
  <si>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</si>
  <si>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</si>
  <si>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</si>
  <si>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</si>
  <si>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</si>
  <si>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</si>
  <si>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</si>
  <si>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</si>
  <si>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</si>
  <si>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</si>
  <si>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</si>
  <si>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</si>
  <si>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</si>
  <si>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</si>
  <si>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</si>
  <si>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</si>
  <si>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</si>
  <si>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</si>
  <si>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</si>
  <si>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</si>
  <si>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</si>
  <si>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</si>
  <si>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</si>
  <si>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</si>
  <si>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</si>
  <si>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</si>
  <si>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</si>
  <si>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</si>
  <si>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</si>
  <si>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</si>
  <si>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</si>
  <si>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</si>
  <si>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</si>
  <si>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</si>
  <si>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</si>
  <si>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</si>
  <si>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</si>
  <si>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</si>
  <si>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</si>
  <si>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</si>
  <si>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</si>
  <si>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</si>
  <si>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</si>
  <si>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</si>
  <si>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</si>
  <si>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</si>
  <si>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</si>
  <si>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</si>
  <si>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</si>
  <si>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</si>
  <si>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</si>
  <si>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</si>
  <si>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</si>
  <si>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</si>
  <si>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</si>
  <si>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</si>
  <si>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</si>
  <si>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</si>
  <si>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</si>
  <si>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</si>
  <si>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</si>
  <si>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</si>
  <si>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</si>
  <si>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</si>
  <si>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</si>
  <si>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</si>
  <si>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</si>
  <si>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</si>
  <si>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</si>
  <si>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</si>
  <si>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</si>
  <si>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</si>
  <si>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</si>
  <si>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</si>
  <si>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</si>
  <si>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</si>
  <si>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</si>
  <si>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</si>
  <si>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</si>
  <si>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</si>
  <si>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</si>
  <si>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</si>
  <si>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</si>
  <si>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</si>
  <si>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</si>
  <si>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</si>
  <si>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</si>
  <si>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</si>
  <si>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</si>
  <si>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</si>
  <si>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</si>
  <si>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</si>
  <si>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</si>
  <si>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</si>
  <si>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</si>
  <si>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</si>
  <si>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</si>
  <si>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</si>
  <si>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</si>
  <si>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</si>
  <si>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</si>
  <si>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</si>
  <si>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</si>
  <si>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</si>
  <si>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</si>
  <si>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</si>
  <si>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</si>
  <si>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</si>
  <si>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</si>
  <si>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</si>
  <si>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</si>
  <si>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</si>
  <si>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</si>
  <si>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</si>
  <si>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</si>
  <si>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</si>
  <si>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</si>
  <si>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</si>
  <si>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</si>
  <si>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</si>
  <si>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</si>
  <si>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</si>
  <si>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</si>
  <si>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</si>
  <si>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</si>
  <si>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</si>
  <si>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</si>
  <si>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</si>
  <si>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</si>
  <si>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</si>
  <si>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</si>
  <si>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</si>
  <si>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</si>
  <si>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</si>
  <si>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</si>
  <si>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</si>
  <si>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</si>
  <si>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</si>
  <si>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</si>
  <si>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</si>
  <si>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</si>
  <si>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</si>
  <si>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</si>
  <si>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Pablo Rozas</t>
  </si>
  <si>
    <t>TRAVERSO</t>
  </si>
  <si>
    <t>11111111-1</t>
  </si>
  <si>
    <t>CRIVERA</t>
  </si>
  <si>
    <t>30 DÍAS</t>
  </si>
  <si>
    <t>AV.AMERICO VESPUCIO # 01313</t>
  </si>
  <si>
    <t>LA CISTERNA</t>
  </si>
  <si>
    <t>Francisca Riffo</t>
  </si>
  <si>
    <t>m</t>
  </si>
  <si>
    <t>taylor</t>
  </si>
  <si>
    <t>tubotec</t>
  </si>
  <si>
    <t>adrian mendez</t>
  </si>
  <si>
    <t>Jorge Venegas</t>
  </si>
  <si>
    <t>Manguera PVC TRANSPARENTE ATOXICA DE 2"</t>
  </si>
  <si>
    <t>Manguera PVC TRANSPARENTE  DE 2"</t>
  </si>
  <si>
    <t>M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</si>
</sst>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4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vertical="top" wrapText="1"/>
      <protection locked="0"/>
    </xf>
    <xf numFmtId="0" fontId="3" fillId="33" borderId="11" xfId="0" applyFont="1" applyFill="1" applyBorder="1" applyAlignment="1" applyProtection="1">
      <alignment horizontal="center" vertical="top" wrapText="1"/>
      <protection locked="0"/>
    </xf>
    <xf numFmtId="0" fontId="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2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/>
      <protection locked="0"/>
    </xf>
    <xf numFmtId="0" fontId="6" fillId="0" borderId="23" xfId="0" applyFont="1" applyBorder="1" applyAlignment="1" applyProtection="1">
      <alignment/>
      <protection locked="0"/>
    </xf>
    <xf numFmtId="3" fontId="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7" fillId="33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164" fontId="8" fillId="33" borderId="15" xfId="0" applyNumberFormat="1" applyFont="1" applyFill="1" applyBorder="1" applyAlignment="1" applyProtection="1">
      <alignment horizontal="left" vertical="center"/>
      <protection/>
    </xf>
    <xf numFmtId="0" fontId="7" fillId="33" borderId="24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8" fillId="33" borderId="25" xfId="0" applyFont="1" applyFill="1" applyBorder="1" applyAlignment="1" applyProtection="1">
      <alignment/>
      <protection locked="0"/>
    </xf>
    <xf numFmtId="164" fontId="8" fillId="33" borderId="26" xfId="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/>
      <protection locked="0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/>
      <protection locked="0"/>
    </xf>
    <xf numFmtId="0" fontId="9" fillId="33" borderId="14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9" fillId="33" borderId="24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 horizontal="right" vertical="center"/>
      <protection locked="0"/>
    </xf>
    <xf numFmtId="0" fontId="7" fillId="33" borderId="11" xfId="0" applyFont="1" applyFill="1" applyBorder="1" applyAlignment="1" applyProtection="1">
      <alignment horizontal="right" vertical="center"/>
      <protection locked="0"/>
    </xf>
    <xf numFmtId="0" fontId="7" fillId="33" borderId="29" xfId="0" applyFont="1" applyFill="1" applyBorder="1" applyAlignment="1" applyProtection="1">
      <alignment horizontal="right"/>
      <protection locked="0"/>
    </xf>
    <xf numFmtId="0" fontId="7" fillId="33" borderId="14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righ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7" fillId="33" borderId="15" xfId="0" applyFont="1" applyFill="1" applyBorder="1" applyAlignment="1" applyProtection="1">
      <alignment horizontal="right"/>
      <protection locked="0"/>
    </xf>
    <xf numFmtId="9" fontId="7" fillId="33" borderId="31" xfId="0" applyNumberFormat="1" applyFont="1" applyFill="1" applyBorder="1" applyAlignment="1" applyProtection="1">
      <alignment horizontal="right" vertical="center"/>
      <protection locked="0"/>
    </xf>
    <xf numFmtId="9" fontId="7" fillId="33" borderId="0" xfId="0" applyNumberFormat="1" applyFont="1" applyFill="1" applyBorder="1" applyAlignment="1" applyProtection="1">
      <alignment horizontal="right" vertical="center"/>
      <protection locked="0"/>
    </xf>
    <xf numFmtId="9" fontId="7" fillId="33" borderId="19" xfId="0" applyNumberFormat="1" applyFont="1" applyFill="1" applyBorder="1" applyAlignment="1" applyProtection="1">
      <alignment horizontal="center" vertical="center"/>
      <protection locked="0"/>
    </xf>
    <xf numFmtId="1" fontId="7" fillId="33" borderId="32" xfId="0" applyNumberFormat="1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/>
      <protection locked="0"/>
    </xf>
    <xf numFmtId="0" fontId="7" fillId="33" borderId="31" xfId="0" applyFont="1" applyFill="1" applyBorder="1" applyAlignment="1" applyProtection="1">
      <alignment horizontal="right" vertical="center"/>
      <protection locked="0"/>
    </xf>
    <xf numFmtId="0" fontId="7" fillId="33" borderId="19" xfId="0" applyFont="1" applyFill="1" applyBorder="1" applyAlignment="1" applyProtection="1">
      <alignment horizontal="right"/>
      <protection locked="0"/>
    </xf>
    <xf numFmtId="0" fontId="7" fillId="33" borderId="26" xfId="0" applyFont="1" applyFill="1" applyBorder="1" applyAlignment="1" applyProtection="1">
      <alignment/>
      <protection locked="0"/>
    </xf>
    <xf numFmtId="0" fontId="7" fillId="33" borderId="33" xfId="0" applyFont="1" applyFill="1" applyBorder="1" applyAlignment="1" applyProtection="1">
      <alignment horizontal="right" vertical="center"/>
      <protection locked="0"/>
    </xf>
    <xf numFmtId="0" fontId="7" fillId="33" borderId="25" xfId="0" applyFont="1" applyFill="1" applyBorder="1" applyAlignment="1" applyProtection="1">
      <alignment horizontal="right" vertical="center"/>
      <protection locked="0"/>
    </xf>
    <xf numFmtId="0" fontId="7" fillId="33" borderId="34" xfId="0" applyFont="1" applyFill="1" applyBorder="1" applyAlignment="1" applyProtection="1">
      <alignment horizontal="right"/>
      <protection locked="0"/>
    </xf>
    <xf numFmtId="1" fontId="7" fillId="33" borderId="35" xfId="0" applyNumberFormat="1" applyFont="1" applyFill="1" applyBorder="1" applyAlignment="1" applyProtection="1">
      <alignment horizontal="center"/>
      <protection/>
    </xf>
    <xf numFmtId="165" fontId="10" fillId="0" borderId="13" xfId="45" applyNumberFormat="1" applyFont="1" applyFill="1" applyBorder="1" applyAlignment="1" applyProtection="1">
      <alignment horizontal="center" vertical="center"/>
      <protection locked="0"/>
    </xf>
    <xf numFmtId="166" fontId="7" fillId="33" borderId="36" xfId="0" applyNumberFormat="1" applyFont="1" applyFill="1" applyBorder="1" applyAlignment="1" applyProtection="1">
      <alignment horizontal="center"/>
      <protection/>
    </xf>
    <xf numFmtId="166" fontId="7" fillId="33" borderId="37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8" fillId="33" borderId="11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left"/>
      <protection locked="0"/>
    </xf>
    <xf numFmtId="0" fontId="8" fillId="33" borderId="0" xfId="0" applyFont="1" applyFill="1" applyBorder="1" applyAlignment="1" applyProtection="1">
      <alignment horizontal="left"/>
      <protection/>
    </xf>
    <xf numFmtId="166" fontId="8" fillId="0" borderId="0" xfId="0" applyNumberFormat="1" applyFont="1" applyFill="1" applyBorder="1" applyAlignment="1" applyProtection="1">
      <alignment/>
      <protection/>
    </xf>
    <xf numFmtId="0" fontId="8" fillId="33" borderId="15" xfId="45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166" fontId="11" fillId="33" borderId="36" xfId="0" applyNumberFormat="1" applyFont="1" applyFill="1" applyBorder="1" applyAlignment="1" applyProtection="1">
      <alignment horizontal="center"/>
      <protection/>
    </xf>
    <xf numFmtId="4" fontId="6" fillId="0" borderId="21" xfId="0" applyNumberFormat="1" applyFont="1" applyBorder="1" applyAlignment="1" applyProtection="1">
      <alignment/>
      <protection/>
    </xf>
    <xf numFmtId="0" fontId="12" fillId="33" borderId="14" xfId="0" applyNumberFormat="1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/>
      <protection locked="0"/>
    </xf>
    <xf numFmtId="0" fontId="11" fillId="33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7" fillId="0" borderId="30" xfId="0" applyFont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9" fillId="33" borderId="26" xfId="0" applyFont="1" applyFill="1" applyBorder="1" applyAlignment="1" applyProtection="1">
      <alignment/>
      <protection locked="0"/>
    </xf>
    <xf numFmtId="0" fontId="9" fillId="33" borderId="36" xfId="0" applyFont="1" applyFill="1" applyBorder="1" applyAlignment="1" applyProtection="1">
      <alignment horizontal="center"/>
      <protection locked="0"/>
    </xf>
    <xf numFmtId="0" fontId="9" fillId="33" borderId="37" xfId="0" applyFont="1" applyFill="1" applyBorder="1" applyAlignment="1" applyProtection="1">
      <alignment horizontal="center"/>
      <protection locked="0"/>
    </xf>
    <xf numFmtId="0" fontId="11" fillId="0" borderId="14" xfId="0" applyNumberFormat="1" applyFont="1" applyFill="1" applyBorder="1" applyAlignment="1" applyProtection="1">
      <alignment horizontal="center"/>
      <protection locked="0"/>
    </xf>
    <xf numFmtId="166" fontId="8" fillId="33" borderId="15" xfId="0" applyNumberFormat="1" applyFont="1" applyFill="1" applyBorder="1" applyAlignment="1" applyProtection="1">
      <alignment horizontal="left"/>
      <protection/>
    </xf>
    <xf numFmtId="3" fontId="6" fillId="0" borderId="0" xfId="0" applyNumberFormat="1" applyFont="1" applyBorder="1" applyAlignment="1" applyProtection="1">
      <alignment/>
      <protection locked="0"/>
    </xf>
    <xf numFmtId="0" fontId="7" fillId="0" borderId="11" xfId="0" applyFont="1" applyBorder="1" applyAlignment="1">
      <alignment/>
    </xf>
    <xf numFmtId="0" fontId="8" fillId="0" borderId="11" xfId="0" applyFont="1" applyBorder="1" applyAlignment="1" applyProtection="1">
      <alignment horizontal="left"/>
      <protection locked="0"/>
    </xf>
    <xf numFmtId="0" fontId="7" fillId="0" borderId="12" xfId="0" applyFont="1" applyBorder="1" applyAlignment="1">
      <alignment horizontal="center"/>
    </xf>
    <xf numFmtId="0" fontId="7" fillId="0" borderId="0" xfId="0" applyFont="1" applyBorder="1" applyAlignment="1">
      <alignment/>
    </xf>
    <xf numFmtId="1" fontId="11" fillId="33" borderId="36" xfId="0" applyNumberFormat="1" applyFont="1" applyFill="1" applyBorder="1" applyAlignment="1" applyProtection="1">
      <alignment horizontal="center"/>
      <protection locked="0"/>
    </xf>
    <xf numFmtId="1" fontId="11" fillId="33" borderId="36" xfId="0" applyNumberFormat="1" applyFont="1" applyFill="1" applyBorder="1" applyAlignment="1" applyProtection="1">
      <alignment horizontal="center"/>
      <protection/>
    </xf>
    <xf numFmtId="1" fontId="11" fillId="33" borderId="14" xfId="0" applyNumberFormat="1" applyFont="1" applyFill="1" applyBorder="1" applyAlignment="1" applyProtection="1">
      <alignment horizontal="center"/>
      <protection locked="0"/>
    </xf>
    <xf numFmtId="166" fontId="11" fillId="33" borderId="14" xfId="0" applyNumberFormat="1" applyFont="1" applyFill="1" applyBorder="1" applyAlignment="1" applyProtection="1">
      <alignment horizontal="center"/>
      <protection locked="0"/>
    </xf>
    <xf numFmtId="166" fontId="7" fillId="33" borderId="14" xfId="0" applyNumberFormat="1" applyFont="1" applyFill="1" applyBorder="1" applyAlignment="1" applyProtection="1">
      <alignment horizontal="center"/>
      <protection locked="0"/>
    </xf>
    <xf numFmtId="166" fontId="7" fillId="33" borderId="24" xfId="0" applyNumberFormat="1" applyFont="1" applyFill="1" applyBorder="1" applyAlignment="1" applyProtection="1">
      <alignment horizontal="center"/>
      <protection locked="0"/>
    </xf>
    <xf numFmtId="0" fontId="0" fillId="34" borderId="0" xfId="0" applyFill="1" applyAlignment="1" applyProtection="1">
      <alignment/>
      <protection locked="0"/>
    </xf>
    <xf numFmtId="9" fontId="0" fillId="34" borderId="0" xfId="0" applyNumberFormat="1" applyFill="1" applyAlignment="1" applyProtection="1">
      <alignment/>
      <protection locked="0"/>
    </xf>
    <xf numFmtId="0" fontId="4" fillId="34" borderId="0" xfId="0" applyFont="1" applyFill="1" applyBorder="1" applyAlignment="1" applyProtection="1">
      <alignment horizontal="center"/>
      <protection locked="0"/>
    </xf>
    <xf numFmtId="0" fontId="6" fillId="34" borderId="0" xfId="0" applyFont="1" applyFill="1" applyAlignment="1" applyProtection="1">
      <alignment/>
      <protection locked="0"/>
    </xf>
    <xf numFmtId="0" fontId="7" fillId="33" borderId="14" xfId="0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 applyProtection="1">
      <alignment horizontal="left"/>
      <protection locked="0"/>
    </xf>
    <xf numFmtId="166" fontId="8" fillId="33" borderId="0" xfId="0" applyNumberFormat="1" applyFont="1" applyFill="1" applyBorder="1" applyAlignment="1" applyProtection="1">
      <alignment horizontal="left"/>
      <protection/>
    </xf>
    <xf numFmtId="166" fontId="8" fillId="33" borderId="15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/>
      <protection locked="0"/>
    </xf>
    <xf numFmtId="0" fontId="7" fillId="0" borderId="38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/>
      <protection locked="0"/>
    </xf>
    <xf numFmtId="0" fontId="13" fillId="0" borderId="0" xfId="0" applyFont="1" applyAlignment="1">
      <alignment/>
    </xf>
    <xf numFmtId="0" fontId="49" fillId="33" borderId="14" xfId="0" applyFont="1" applyFill="1" applyBorder="1" applyAlignment="1" applyProtection="1">
      <alignment horizontal="left"/>
      <protection locked="0"/>
    </xf>
    <xf numFmtId="0" fontId="49" fillId="0" borderId="0" xfId="0" applyFont="1" applyBorder="1" applyAlignment="1" applyProtection="1">
      <alignment/>
      <protection locked="0"/>
    </xf>
    <xf numFmtId="0" fontId="49" fillId="33" borderId="36" xfId="0" applyFon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/>
      <protection locked="0"/>
    </xf>
    <xf numFmtId="1" fontId="49" fillId="33" borderId="36" xfId="0" applyNumberFormat="1" applyFont="1" applyFill="1" applyBorder="1" applyAlignment="1" applyProtection="1">
      <alignment horizontal="center"/>
      <protection locked="0"/>
    </xf>
    <xf numFmtId="1" fontId="49" fillId="33" borderId="14" xfId="0" applyNumberFormat="1" applyFont="1" applyFill="1" applyBorder="1" applyAlignment="1" applyProtection="1">
      <alignment horizontal="center"/>
      <protection locked="0"/>
    </xf>
    <xf numFmtId="1" fontId="49" fillId="33" borderId="36" xfId="0" applyNumberFormat="1" applyFont="1" applyFill="1" applyBorder="1" applyAlignment="1" applyProtection="1">
      <alignment horizontal="center"/>
      <protection/>
    </xf>
    <xf numFmtId="0" fontId="49" fillId="0" borderId="14" xfId="0" applyNumberFormat="1" applyFont="1" applyFill="1" applyBorder="1" applyAlignment="1" applyProtection="1">
      <alignment horizontal="center"/>
      <protection locked="0"/>
    </xf>
    <xf numFmtId="0" fontId="50" fillId="33" borderId="10" xfId="0" applyNumberFormat="1" applyFont="1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 horizontal="left"/>
      <protection locked="0"/>
    </xf>
    <xf numFmtId="0" fontId="50" fillId="0" borderId="0" xfId="0" applyFont="1" applyBorder="1" applyAlignment="1" applyProtection="1">
      <alignment/>
      <protection locked="0"/>
    </xf>
    <xf numFmtId="0" fontId="50" fillId="33" borderId="27" xfId="0" applyFont="1" applyFill="1" applyBorder="1" applyAlignment="1" applyProtection="1">
      <alignment horizontal="center"/>
      <protection locked="0"/>
    </xf>
    <xf numFmtId="0" fontId="50" fillId="33" borderId="11" xfId="0" applyFont="1" applyFill="1" applyBorder="1" applyAlignment="1" applyProtection="1">
      <alignment/>
      <protection locked="0"/>
    </xf>
    <xf numFmtId="1" fontId="50" fillId="33" borderId="27" xfId="0" applyNumberFormat="1" applyFont="1" applyFill="1" applyBorder="1" applyAlignment="1" applyProtection="1">
      <alignment horizontal="center"/>
      <protection locked="0"/>
    </xf>
    <xf numFmtId="1" fontId="50" fillId="33" borderId="10" xfId="0" applyNumberFormat="1" applyFont="1" applyFill="1" applyBorder="1" applyAlignment="1" applyProtection="1">
      <alignment horizontal="center"/>
      <protection locked="0"/>
    </xf>
    <xf numFmtId="1" fontId="50" fillId="33" borderId="27" xfId="0" applyNumberFormat="1" applyFont="1" applyFill="1" applyBorder="1" applyAlignment="1" applyProtection="1">
      <alignment horizontal="center"/>
      <protection/>
    </xf>
    <xf numFmtId="0" fontId="50" fillId="33" borderId="14" xfId="0" applyNumberFormat="1" applyFont="1" applyFill="1" applyBorder="1" applyAlignment="1" applyProtection="1">
      <alignment horizontal="center"/>
      <protection locked="0"/>
    </xf>
    <xf numFmtId="0" fontId="50" fillId="33" borderId="36" xfId="0" applyFont="1" applyFill="1" applyBorder="1" applyAlignment="1" applyProtection="1">
      <alignment horizontal="center"/>
      <protection locked="0"/>
    </xf>
    <xf numFmtId="0" fontId="50" fillId="33" borderId="0" xfId="0" applyFont="1" applyFill="1" applyBorder="1" applyAlignment="1" applyProtection="1">
      <alignment/>
      <protection locked="0"/>
    </xf>
    <xf numFmtId="1" fontId="50" fillId="33" borderId="36" xfId="0" applyNumberFormat="1" applyFont="1" applyFill="1" applyBorder="1" applyAlignment="1" applyProtection="1">
      <alignment horizontal="center"/>
      <protection locked="0"/>
    </xf>
    <xf numFmtId="1" fontId="50" fillId="33" borderId="14" xfId="0" applyNumberFormat="1" applyFont="1" applyFill="1" applyBorder="1" applyAlignment="1" applyProtection="1">
      <alignment horizontal="center"/>
      <protection locked="0"/>
    </xf>
    <xf numFmtId="1" fontId="50" fillId="33" borderId="36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9753600" cy="7315200"/>
    <xdr:sp>
      <xdr:nvSpPr>
        <xdr:cNvPr id="1" name="AutoShape 1" descr="https://mail.google.com/mail/u/0/?ui=2&amp;ik=658250cafb&amp;view=att&amp;th=1422e6b59bf55968&amp;attid=0.1&amp;disp=emb&amp;zw&amp;atsh=1"/>
        <xdr:cNvSpPr>
          <a:spLocks noChangeAspect="1"/>
        </xdr:cNvSpPr>
      </xdr:nvSpPr>
      <xdr:spPr>
        <a:xfrm>
          <a:off x="0" y="0"/>
          <a:ext cx="9753600" cy="7315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7"/>
  <sheetViews>
    <sheetView tabSelected="1" zoomScalePageLayoutView="0" workbookViewId="0" topLeftCell="B1">
      <selection activeCell="L9" sqref="L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73">
        <v>2152</v>
      </c>
      <c r="K2" s="7"/>
      <c r="L2" s="7"/>
    </row>
    <row r="3" spans="2:12" ht="15.75" thickBot="1">
      <c r="B3" s="14"/>
      <c r="C3" s="15"/>
      <c r="D3" s="15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102" t="s">
        <v>574</v>
      </c>
      <c r="D4" s="103"/>
      <c r="E4" s="37" t="s">
        <v>12</v>
      </c>
      <c r="F4" s="102"/>
      <c r="G4" s="77"/>
      <c r="H4" s="78"/>
      <c r="I4" s="37" t="s">
        <v>9</v>
      </c>
      <c r="J4" s="104">
        <v>24370941</v>
      </c>
      <c r="K4" s="20"/>
    </row>
    <row r="5" spans="2:11" ht="15">
      <c r="B5" s="38"/>
      <c r="C5" s="39"/>
      <c r="D5" s="79"/>
      <c r="E5" s="118" t="s">
        <v>577</v>
      </c>
      <c r="F5" s="118"/>
      <c r="G5" s="118"/>
      <c r="H5" s="118"/>
      <c r="I5" s="118"/>
      <c r="J5" s="119"/>
      <c r="K5" s="20"/>
    </row>
    <row r="6" spans="2:10" ht="17.25" customHeight="1">
      <c r="B6" s="38" t="s">
        <v>27</v>
      </c>
      <c r="C6" s="39" t="s">
        <v>573</v>
      </c>
      <c r="D6" s="105"/>
      <c r="E6" s="39" t="s">
        <v>7</v>
      </c>
      <c r="F6" s="118" t="s">
        <v>578</v>
      </c>
      <c r="G6" s="118"/>
      <c r="H6" s="118"/>
      <c r="I6" s="81"/>
      <c r="J6" s="82"/>
    </row>
    <row r="7" spans="2:14" ht="15">
      <c r="B7" s="38" t="s">
        <v>25</v>
      </c>
      <c r="C7" s="39"/>
      <c r="D7" s="105"/>
      <c r="E7" s="39" t="s">
        <v>8</v>
      </c>
      <c r="F7" s="118" t="s">
        <v>29</v>
      </c>
      <c r="G7" s="118"/>
      <c r="H7" s="118"/>
      <c r="I7" s="39" t="s">
        <v>26</v>
      </c>
      <c r="J7" s="100" t="s">
        <v>584</v>
      </c>
      <c r="N7" s="112"/>
    </row>
    <row r="8" spans="2:14" ht="15.75" thickBot="1">
      <c r="B8" s="116" t="s">
        <v>28</v>
      </c>
      <c r="C8" s="117"/>
      <c r="D8" s="80" t="s">
        <v>576</v>
      </c>
      <c r="E8" s="39" t="s">
        <v>11</v>
      </c>
      <c r="F8" s="118" t="s">
        <v>575</v>
      </c>
      <c r="G8" s="118"/>
      <c r="H8" s="118"/>
      <c r="I8" s="39" t="s">
        <v>14</v>
      </c>
      <c r="J8" s="40">
        <f ca="1">TODAY()</f>
        <v>41982</v>
      </c>
      <c r="K8" s="20"/>
      <c r="L8" s="20"/>
      <c r="N8" s="112" t="s">
        <v>583</v>
      </c>
    </row>
    <row r="9" spans="2:18" ht="16.5" thickBot="1" thickTop="1">
      <c r="B9" s="41"/>
      <c r="C9" s="42"/>
      <c r="D9" s="43"/>
      <c r="E9" s="42"/>
      <c r="F9" s="43"/>
      <c r="G9" s="43"/>
      <c r="H9" s="43"/>
      <c r="I9" s="42"/>
      <c r="J9" s="44"/>
      <c r="K9" s="20"/>
      <c r="L9" s="20">
        <v>0.2</v>
      </c>
      <c r="N9" s="113">
        <v>0.2</v>
      </c>
      <c r="P9" s="21"/>
      <c r="Q9" s="22" t="s">
        <v>21</v>
      </c>
      <c r="R9" s="23" t="s">
        <v>22</v>
      </c>
    </row>
    <row r="10" spans="2:18" ht="15.75" thickBot="1">
      <c r="B10" s="45" t="s">
        <v>1</v>
      </c>
      <c r="C10" s="122" t="s">
        <v>24</v>
      </c>
      <c r="D10" s="123"/>
      <c r="E10" s="124"/>
      <c r="F10" s="94" t="s">
        <v>0</v>
      </c>
      <c r="G10" s="46" t="s">
        <v>23</v>
      </c>
      <c r="H10" s="46" t="s">
        <v>15</v>
      </c>
      <c r="I10" s="47" t="s">
        <v>13</v>
      </c>
      <c r="J10" s="45" t="s">
        <v>2</v>
      </c>
      <c r="K10" s="24" t="s">
        <v>18</v>
      </c>
      <c r="L10" s="25" t="s">
        <v>581</v>
      </c>
      <c r="M10" s="25"/>
      <c r="N10" s="114" t="s">
        <v>582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134">
        <v>1</v>
      </c>
      <c r="C11" s="135" t="s">
        <v>585</v>
      </c>
      <c r="D11" s="136"/>
      <c r="E11" s="136"/>
      <c r="F11" s="137">
        <v>15</v>
      </c>
      <c r="G11" s="138" t="s">
        <v>580</v>
      </c>
      <c r="H11" s="139">
        <f>+R11</f>
        <v>8668.800000000001</v>
      </c>
      <c r="I11" s="140"/>
      <c r="J11" s="141">
        <f>+F11*H11*(1-I11/100)</f>
        <v>130032.00000000001</v>
      </c>
      <c r="K11" s="28">
        <v>1</v>
      </c>
      <c r="L11" s="91">
        <f>8600*(1-0.37)</f>
        <v>5418</v>
      </c>
      <c r="M11" s="29"/>
      <c r="N11" s="115"/>
      <c r="O11" s="29"/>
      <c r="P11" s="30">
        <v>1.6</v>
      </c>
      <c r="Q11" s="101">
        <f>+L11</f>
        <v>5418</v>
      </c>
      <c r="R11" s="86">
        <f>Q11*P11</f>
        <v>8668.800000000001</v>
      </c>
    </row>
    <row r="12" spans="2:18" ht="15">
      <c r="B12" s="142">
        <v>2</v>
      </c>
      <c r="C12" s="135" t="s">
        <v>586</v>
      </c>
      <c r="D12" s="136"/>
      <c r="E12" s="136"/>
      <c r="F12" s="143">
        <v>15</v>
      </c>
      <c r="G12" s="144" t="s">
        <v>587</v>
      </c>
      <c r="H12" s="145">
        <f>+R12</f>
        <v>6552</v>
      </c>
      <c r="I12" s="146"/>
      <c r="J12" s="147">
        <f>+F12*H12*(1-I12/100)</f>
        <v>98280</v>
      </c>
      <c r="K12" s="28">
        <v>2</v>
      </c>
      <c r="L12" s="91">
        <f>6500*(1-0.37)</f>
        <v>4095</v>
      </c>
      <c r="M12" s="29"/>
      <c r="N12" s="112"/>
      <c r="O12" s="29"/>
      <c r="P12" s="30">
        <v>1.6</v>
      </c>
      <c r="Q12" s="101">
        <f>+L12</f>
        <v>4095</v>
      </c>
      <c r="R12" s="86">
        <f aca="true" t="shared" si="0" ref="R12:R32">Q12*P12</f>
        <v>6552</v>
      </c>
    </row>
    <row r="13" spans="2:18" ht="15">
      <c r="B13" s="133">
        <v>3</v>
      </c>
      <c r="C13" s="126"/>
      <c r="D13" s="127"/>
      <c r="E13" s="127"/>
      <c r="F13" s="128"/>
      <c r="G13" s="129"/>
      <c r="H13" s="130"/>
      <c r="I13" s="131"/>
      <c r="J13" s="132"/>
      <c r="K13" s="28">
        <v>3</v>
      </c>
      <c r="L13" s="91"/>
      <c r="M13" s="29"/>
      <c r="N13" s="115"/>
      <c r="O13" s="29"/>
      <c r="P13" s="30">
        <v>1.5</v>
      </c>
      <c r="Q13" s="101">
        <f>+L13</f>
        <v>0</v>
      </c>
      <c r="R13" s="86">
        <f t="shared" si="0"/>
        <v>0</v>
      </c>
    </row>
    <row r="14" spans="2:18" ht="15">
      <c r="B14" s="99"/>
      <c r="C14" s="120"/>
      <c r="D14" s="121"/>
      <c r="E14" s="121"/>
      <c r="F14" s="93"/>
      <c r="G14" s="92"/>
      <c r="H14" s="106"/>
      <c r="I14" s="108"/>
      <c r="J14" s="107"/>
      <c r="K14" s="28">
        <v>4</v>
      </c>
      <c r="L14" s="29"/>
      <c r="M14" s="90"/>
      <c r="N14" s="115"/>
      <c r="O14" s="29"/>
      <c r="P14" s="30">
        <v>1</v>
      </c>
      <c r="Q14" s="31">
        <f>+N14</f>
        <v>0</v>
      </c>
      <c r="R14" s="86">
        <f t="shared" si="0"/>
        <v>0</v>
      </c>
    </row>
    <row r="15" spans="2:18" ht="15">
      <c r="B15" s="89"/>
      <c r="C15" s="120"/>
      <c r="D15" s="121"/>
      <c r="E15" s="121"/>
      <c r="F15" s="93"/>
      <c r="G15" s="92"/>
      <c r="H15" s="93"/>
      <c r="I15" s="109"/>
      <c r="J15" s="85"/>
      <c r="K15" s="28">
        <v>5</v>
      </c>
      <c r="L15" s="29"/>
      <c r="M15" s="90"/>
      <c r="N15" s="29"/>
      <c r="O15" s="29"/>
      <c r="P15" s="30">
        <v>1</v>
      </c>
      <c r="Q15" s="31">
        <f>+N15</f>
        <v>0</v>
      </c>
      <c r="R15" s="86">
        <f t="shared" si="0"/>
        <v>0</v>
      </c>
    </row>
    <row r="16" spans="2:18" ht="15">
      <c r="B16" s="87"/>
      <c r="C16" s="120"/>
      <c r="D16" s="121"/>
      <c r="E16" s="121"/>
      <c r="F16" s="93"/>
      <c r="G16" s="92"/>
      <c r="H16" s="93"/>
      <c r="I16" s="109"/>
      <c r="J16" s="85">
        <f>+F16*H16*(1-I17/100)</f>
        <v>0</v>
      </c>
      <c r="K16" s="28">
        <v>6</v>
      </c>
      <c r="L16" s="29"/>
      <c r="M16" s="90"/>
      <c r="N16" s="29"/>
      <c r="O16" s="29"/>
      <c r="P16" s="30">
        <v>1.5</v>
      </c>
      <c r="Q16" s="31">
        <f>+N16</f>
        <v>0</v>
      </c>
      <c r="R16" s="86">
        <f t="shared" si="0"/>
        <v>0</v>
      </c>
    </row>
    <row r="17" spans="2:18" ht="15">
      <c r="B17" s="89"/>
      <c r="C17" s="120"/>
      <c r="D17" s="121"/>
      <c r="E17" s="121"/>
      <c r="F17" s="93"/>
      <c r="G17" s="92"/>
      <c r="H17" s="93"/>
      <c r="I17" s="109"/>
      <c r="J17" s="85">
        <f>+F17*H17*(1-I18/100)</f>
        <v>0</v>
      </c>
      <c r="K17" s="28">
        <v>7</v>
      </c>
      <c r="L17" s="29"/>
      <c r="M17" s="90"/>
      <c r="N17" s="29"/>
      <c r="O17" s="29"/>
      <c r="P17" s="30">
        <v>1.5</v>
      </c>
      <c r="Q17" s="31">
        <f>+N17</f>
        <v>0</v>
      </c>
      <c r="R17" s="86">
        <f t="shared" si="0"/>
        <v>0</v>
      </c>
    </row>
    <row r="18" spans="2:18" ht="15">
      <c r="B18" s="89"/>
      <c r="C18" s="83"/>
      <c r="D18" s="84"/>
      <c r="E18" s="84"/>
      <c r="F18" s="93"/>
      <c r="G18" s="92"/>
      <c r="H18" s="93"/>
      <c r="I18" s="109"/>
      <c r="J18" s="85">
        <f>+F18*H18*(1-I19/100)</f>
        <v>0</v>
      </c>
      <c r="K18" s="28">
        <v>8</v>
      </c>
      <c r="L18" s="29"/>
      <c r="M18" s="29"/>
      <c r="N18" s="29"/>
      <c r="O18" s="29"/>
      <c r="P18" s="30">
        <v>1.4</v>
      </c>
      <c r="Q18" s="31">
        <f>+M18</f>
        <v>0</v>
      </c>
      <c r="R18" s="86">
        <f t="shared" si="0"/>
        <v>0</v>
      </c>
    </row>
    <row r="19" spans="2:18" ht="15">
      <c r="B19" s="89"/>
      <c r="C19" s="83"/>
      <c r="D19" s="84"/>
      <c r="E19" s="84"/>
      <c r="F19" s="93"/>
      <c r="G19" s="92"/>
      <c r="H19" s="93"/>
      <c r="I19" s="109">
        <v>0</v>
      </c>
      <c r="J19" s="85">
        <f>+F19*H19*(1-I20/100)</f>
        <v>0</v>
      </c>
      <c r="K19" s="28">
        <v>9</v>
      </c>
      <c r="L19" s="29"/>
      <c r="M19" s="29"/>
      <c r="N19" s="29"/>
      <c r="O19" s="29"/>
      <c r="P19" s="30">
        <v>1.4</v>
      </c>
      <c r="Q19" s="31">
        <f>+M19</f>
        <v>0</v>
      </c>
      <c r="R19" s="34">
        <f t="shared" si="0"/>
        <v>0</v>
      </c>
    </row>
    <row r="20" spans="2:18" ht="15">
      <c r="B20" s="89"/>
      <c r="C20" s="83"/>
      <c r="D20" s="84"/>
      <c r="E20" s="84"/>
      <c r="F20" s="93"/>
      <c r="G20" s="92"/>
      <c r="H20" s="93"/>
      <c r="I20" s="109">
        <v>0</v>
      </c>
      <c r="J20" s="85">
        <f aca="true" t="shared" si="1" ref="J20:J32">F20*H20*(1-I20/100)</f>
        <v>0</v>
      </c>
      <c r="K20" s="28">
        <v>10</v>
      </c>
      <c r="L20" s="29"/>
      <c r="M20" s="29"/>
      <c r="N20" s="29"/>
      <c r="O20" s="29"/>
      <c r="P20" s="30">
        <v>1.4</v>
      </c>
      <c r="Q20" s="31">
        <f>+M20</f>
        <v>0</v>
      </c>
      <c r="R20" s="34">
        <f t="shared" si="0"/>
        <v>0</v>
      </c>
    </row>
    <row r="21" spans="2:18" ht="15">
      <c r="B21" s="89"/>
      <c r="C21" s="83"/>
      <c r="D21" s="84"/>
      <c r="E21" s="84"/>
      <c r="F21" s="93"/>
      <c r="G21" s="92"/>
      <c r="H21" s="93"/>
      <c r="I21" s="109">
        <v>0</v>
      </c>
      <c r="J21" s="85">
        <f t="shared" si="1"/>
        <v>0</v>
      </c>
      <c r="K21" s="28">
        <v>11</v>
      </c>
      <c r="L21" s="29"/>
      <c r="M21" s="29"/>
      <c r="N21" s="29"/>
      <c r="O21" s="29"/>
      <c r="P21" s="30">
        <v>1.5</v>
      </c>
      <c r="Q21" s="31">
        <f>+N21</f>
        <v>0</v>
      </c>
      <c r="R21" s="34">
        <f t="shared" si="0"/>
        <v>0</v>
      </c>
    </row>
    <row r="22" spans="2:18" ht="15">
      <c r="B22" s="89"/>
      <c r="C22" s="83"/>
      <c r="D22" s="84"/>
      <c r="E22" s="84"/>
      <c r="F22" s="93"/>
      <c r="G22" s="92"/>
      <c r="H22" s="93"/>
      <c r="I22" s="109">
        <v>0</v>
      </c>
      <c r="J22" s="85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f>+M22</f>
        <v>0</v>
      </c>
      <c r="R22" s="34">
        <f t="shared" si="0"/>
        <v>0</v>
      </c>
    </row>
    <row r="23" spans="2:18" ht="15">
      <c r="B23" s="89"/>
      <c r="C23" s="83"/>
      <c r="D23" s="84"/>
      <c r="E23" s="84"/>
      <c r="F23" s="93"/>
      <c r="G23" s="92"/>
      <c r="H23" s="93"/>
      <c r="I23" s="109">
        <v>0</v>
      </c>
      <c r="J23" s="85">
        <f t="shared" si="1"/>
        <v>0</v>
      </c>
      <c r="K23" s="28">
        <v>13</v>
      </c>
      <c r="L23" s="29"/>
      <c r="M23" s="29"/>
      <c r="N23" s="29"/>
      <c r="O23" s="29"/>
      <c r="P23" s="30">
        <v>1.5</v>
      </c>
      <c r="Q23" s="31">
        <f>+N23</f>
        <v>0</v>
      </c>
      <c r="R23" s="34">
        <f t="shared" si="0"/>
        <v>0</v>
      </c>
    </row>
    <row r="24" spans="2:18" ht="15">
      <c r="B24" s="89"/>
      <c r="C24" s="83"/>
      <c r="D24" s="84"/>
      <c r="E24" s="84"/>
      <c r="F24" s="93"/>
      <c r="G24" s="92"/>
      <c r="H24" s="93"/>
      <c r="I24" s="109">
        <v>0</v>
      </c>
      <c r="J24" s="85">
        <f t="shared" si="1"/>
        <v>0</v>
      </c>
      <c r="K24" s="28">
        <v>14</v>
      </c>
      <c r="L24" s="29"/>
      <c r="M24" s="29"/>
      <c r="N24" s="29"/>
      <c r="O24" s="29"/>
      <c r="P24" s="30">
        <v>1.6</v>
      </c>
      <c r="Q24" s="31">
        <f>+L24</f>
        <v>0</v>
      </c>
      <c r="R24" s="34">
        <f t="shared" si="0"/>
        <v>0</v>
      </c>
    </row>
    <row r="25" spans="2:18" ht="15">
      <c r="B25" s="89"/>
      <c r="C25" s="83"/>
      <c r="D25" s="84"/>
      <c r="E25" s="84"/>
      <c r="F25" s="93"/>
      <c r="G25" s="92"/>
      <c r="H25" s="93"/>
      <c r="I25" s="109"/>
      <c r="J25" s="85">
        <f t="shared" si="1"/>
        <v>0</v>
      </c>
      <c r="K25" s="28">
        <v>15</v>
      </c>
      <c r="L25" s="29"/>
      <c r="M25" s="29"/>
      <c r="N25" s="29"/>
      <c r="O25" s="29"/>
      <c r="P25" s="30">
        <v>1.6</v>
      </c>
      <c r="Q25" s="31">
        <f>+L25</f>
        <v>0</v>
      </c>
      <c r="R25" s="34">
        <f t="shared" si="0"/>
        <v>0</v>
      </c>
    </row>
    <row r="26" spans="2:18" ht="15">
      <c r="B26" s="89"/>
      <c r="C26" s="83"/>
      <c r="D26" s="84"/>
      <c r="E26" s="84"/>
      <c r="F26" s="93"/>
      <c r="G26" s="92"/>
      <c r="H26" s="93"/>
      <c r="I26" s="109"/>
      <c r="J26" s="85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f>+M26</f>
        <v>0</v>
      </c>
      <c r="R26" s="34">
        <f t="shared" si="0"/>
        <v>0</v>
      </c>
    </row>
    <row r="27" spans="2:18" ht="15">
      <c r="B27" s="89"/>
      <c r="C27" s="83"/>
      <c r="D27" s="84"/>
      <c r="E27" s="84"/>
      <c r="F27" s="93"/>
      <c r="G27" s="92"/>
      <c r="H27" s="93"/>
      <c r="I27" s="109"/>
      <c r="J27" s="85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f>+M27</f>
        <v>0</v>
      </c>
      <c r="R27" s="34">
        <f t="shared" si="0"/>
        <v>0</v>
      </c>
    </row>
    <row r="28" spans="2:18" ht="15">
      <c r="B28" s="89"/>
      <c r="C28" s="83"/>
      <c r="D28" s="84"/>
      <c r="E28" s="84"/>
      <c r="F28" s="93"/>
      <c r="G28" s="92"/>
      <c r="H28" s="93"/>
      <c r="I28" s="109"/>
      <c r="J28" s="85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f>+M28</f>
        <v>0</v>
      </c>
      <c r="R28" s="34">
        <f t="shared" si="0"/>
        <v>0</v>
      </c>
    </row>
    <row r="29" spans="2:18" ht="15">
      <c r="B29" s="89"/>
      <c r="C29" s="83"/>
      <c r="D29" s="84"/>
      <c r="E29" s="84"/>
      <c r="F29" s="93"/>
      <c r="G29" s="92"/>
      <c r="H29" s="93"/>
      <c r="I29" s="109">
        <v>0</v>
      </c>
      <c r="J29" s="85">
        <f t="shared" si="1"/>
        <v>0</v>
      </c>
      <c r="K29" s="28">
        <v>19</v>
      </c>
      <c r="L29" s="29"/>
      <c r="M29" s="29"/>
      <c r="N29" s="29"/>
      <c r="O29" s="29"/>
      <c r="P29" s="30">
        <v>1.4</v>
      </c>
      <c r="Q29" s="31">
        <f>+N29</f>
        <v>0</v>
      </c>
      <c r="R29" s="34">
        <f t="shared" si="0"/>
        <v>0</v>
      </c>
    </row>
    <row r="30" spans="2:18" ht="15">
      <c r="B30" s="89"/>
      <c r="C30" s="83"/>
      <c r="D30" s="84"/>
      <c r="E30" s="84"/>
      <c r="F30" s="93"/>
      <c r="G30" s="92"/>
      <c r="H30" s="93"/>
      <c r="I30" s="109">
        <v>0</v>
      </c>
      <c r="J30" s="85">
        <f t="shared" si="1"/>
        <v>0</v>
      </c>
      <c r="K30" s="28">
        <v>20</v>
      </c>
      <c r="L30" s="29"/>
      <c r="M30" s="29"/>
      <c r="N30" s="29"/>
      <c r="O30" s="29"/>
      <c r="P30" s="30">
        <v>1.4</v>
      </c>
      <c r="Q30" s="31">
        <f>+M30</f>
        <v>0</v>
      </c>
      <c r="R30" s="34">
        <f t="shared" si="0"/>
        <v>0</v>
      </c>
    </row>
    <row r="31" spans="2:18" ht="15">
      <c r="B31" s="87">
        <v>17</v>
      </c>
      <c r="C31" s="48"/>
      <c r="D31" s="49"/>
      <c r="E31" s="49"/>
      <c r="F31" s="97"/>
      <c r="G31" s="95"/>
      <c r="H31" s="97"/>
      <c r="I31" s="110">
        <v>0</v>
      </c>
      <c r="J31" s="74">
        <f t="shared" si="1"/>
        <v>0</v>
      </c>
      <c r="K31" s="28">
        <v>21</v>
      </c>
      <c r="L31" s="29"/>
      <c r="M31" s="29"/>
      <c r="N31" s="29"/>
      <c r="O31" s="29"/>
      <c r="P31" s="30"/>
      <c r="Q31" s="31"/>
      <c r="R31" s="34">
        <f t="shared" si="0"/>
        <v>0</v>
      </c>
    </row>
    <row r="32" spans="2:18" ht="15.75" thickBot="1">
      <c r="B32" s="87">
        <v>18</v>
      </c>
      <c r="C32" s="50"/>
      <c r="D32" s="51"/>
      <c r="E32" s="51"/>
      <c r="F32" s="98"/>
      <c r="G32" s="96"/>
      <c r="H32" s="98"/>
      <c r="I32" s="111">
        <v>0</v>
      </c>
      <c r="J32" s="75">
        <f t="shared" si="1"/>
        <v>0</v>
      </c>
      <c r="K32" s="28">
        <v>18</v>
      </c>
      <c r="L32" s="29"/>
      <c r="M32" s="29"/>
      <c r="N32" s="29"/>
      <c r="O32" s="29"/>
      <c r="P32" s="32"/>
      <c r="Q32" s="33"/>
      <c r="R32" s="34">
        <f t="shared" si="0"/>
        <v>0</v>
      </c>
    </row>
    <row r="33" spans="2:10" ht="15">
      <c r="B33" s="52" t="s">
        <v>17</v>
      </c>
      <c r="C33" s="88"/>
      <c r="D33" s="39"/>
      <c r="E33" s="39"/>
      <c r="F33" s="53"/>
      <c r="G33" s="54" t="s">
        <v>3</v>
      </c>
      <c r="H33" s="55"/>
      <c r="I33" s="56"/>
      <c r="J33" s="64">
        <f>SUM(J11:J32)</f>
        <v>228312</v>
      </c>
    </row>
    <row r="34" spans="2:10" ht="15">
      <c r="B34" s="57"/>
      <c r="C34" s="58"/>
      <c r="D34" s="59"/>
      <c r="E34" s="39"/>
      <c r="F34" s="60"/>
      <c r="G34" s="61" t="s">
        <v>13</v>
      </c>
      <c r="H34" s="62"/>
      <c r="I34" s="63"/>
      <c r="J34" s="64">
        <f>J33*I34</f>
        <v>0</v>
      </c>
    </row>
    <row r="35" spans="2:10" ht="15">
      <c r="B35" s="38"/>
      <c r="C35" s="39"/>
      <c r="D35" s="39"/>
      <c r="E35" s="39"/>
      <c r="F35" s="65"/>
      <c r="G35" s="66" t="s">
        <v>4</v>
      </c>
      <c r="H35" s="58"/>
      <c r="I35" s="67"/>
      <c r="J35" s="64">
        <f>J33-J34</f>
        <v>228312</v>
      </c>
    </row>
    <row r="36" spans="2:10" ht="15">
      <c r="B36" s="38"/>
      <c r="C36" s="39"/>
      <c r="D36" s="39"/>
      <c r="E36" s="39"/>
      <c r="F36" s="60"/>
      <c r="G36" s="61">
        <v>0.19</v>
      </c>
      <c r="H36" s="62"/>
      <c r="I36" s="63">
        <v>0.19</v>
      </c>
      <c r="J36" s="64">
        <f>J35*I36</f>
        <v>43379.28</v>
      </c>
    </row>
    <row r="37" spans="2:10" ht="15.75" thickBot="1">
      <c r="B37" s="41"/>
      <c r="C37" s="42"/>
      <c r="D37" s="42"/>
      <c r="E37" s="42"/>
      <c r="F37" s="68"/>
      <c r="G37" s="69" t="s">
        <v>2</v>
      </c>
      <c r="H37" s="70"/>
      <c r="I37" s="71"/>
      <c r="J37" s="72">
        <f>J35+J36</f>
        <v>271691.28</v>
      </c>
    </row>
  </sheetData>
  <sheetProtection formatCells="0"/>
  <mergeCells count="13">
    <mergeCell ref="C14:E14"/>
    <mergeCell ref="C15:E15"/>
    <mergeCell ref="C16:E16"/>
    <mergeCell ref="B8:C8"/>
    <mergeCell ref="E5:J5"/>
    <mergeCell ref="F6:H6"/>
    <mergeCell ref="F7:H7"/>
    <mergeCell ref="F8:H8"/>
    <mergeCell ref="C17:E17"/>
    <mergeCell ref="C10:E10"/>
    <mergeCell ref="C11:E11"/>
    <mergeCell ref="C13:E13"/>
    <mergeCell ref="C12:E12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5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I106" sqref="I106"/>
    </sheetView>
  </sheetViews>
  <sheetFormatPr defaultColWidth="11.421875" defaultRowHeight="15"/>
  <cols>
    <col min="1" max="1" width="5.28125" style="0" bestFit="1" customWidth="1"/>
    <col min="2" max="2" width="12.00390625" style="35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5" t="s">
        <v>6</v>
      </c>
      <c r="C1" t="s">
        <v>537</v>
      </c>
      <c r="D1" t="s">
        <v>538</v>
      </c>
      <c r="E1" t="s">
        <v>12</v>
      </c>
      <c r="F1" t="s">
        <v>7</v>
      </c>
      <c r="G1" t="s">
        <v>8</v>
      </c>
      <c r="H1" t="s">
        <v>551</v>
      </c>
      <c r="I1" t="s">
        <v>539</v>
      </c>
      <c r="J1" t="s">
        <v>540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5" t="s">
        <v>40</v>
      </c>
      <c r="C2" t="s">
        <v>42</v>
      </c>
      <c r="D2" t="s">
        <v>554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570</v>
      </c>
    </row>
    <row r="3" spans="1:12" ht="15">
      <c r="A3">
        <v>2</v>
      </c>
      <c r="B3" s="35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5" t="s">
        <v>57</v>
      </c>
      <c r="C4" t="s">
        <v>58</v>
      </c>
      <c r="D4" t="s">
        <v>555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5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5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5" t="s">
        <v>536</v>
      </c>
      <c r="C7" t="s">
        <v>545</v>
      </c>
      <c r="D7" t="s">
        <v>541</v>
      </c>
      <c r="E7" t="s">
        <v>548</v>
      </c>
      <c r="F7" t="s">
        <v>550</v>
      </c>
      <c r="G7" t="s">
        <v>29</v>
      </c>
      <c r="H7" t="s">
        <v>552</v>
      </c>
      <c r="I7" t="s">
        <v>544</v>
      </c>
      <c r="J7">
        <v>61593620</v>
      </c>
      <c r="K7" t="s">
        <v>569</v>
      </c>
      <c r="L7" t="s">
        <v>546</v>
      </c>
      <c r="M7" t="s">
        <v>553</v>
      </c>
    </row>
    <row r="8" spans="1:7" ht="15">
      <c r="A8">
        <v>7</v>
      </c>
      <c r="B8" s="35" t="s">
        <v>78</v>
      </c>
      <c r="C8" t="s">
        <v>79</v>
      </c>
      <c r="G8" t="s">
        <v>33</v>
      </c>
    </row>
    <row r="9" spans="1:12" ht="15">
      <c r="A9">
        <v>8</v>
      </c>
      <c r="B9" s="35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5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5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5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5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5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5" t="s">
        <v>112</v>
      </c>
      <c r="C15" t="s">
        <v>113</v>
      </c>
      <c r="D15" t="s">
        <v>556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5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5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5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5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5" t="s">
        <v>138</v>
      </c>
      <c r="C20" t="s">
        <v>137</v>
      </c>
      <c r="D20" t="s">
        <v>557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5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5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5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5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5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5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5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5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5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5" t="s">
        <v>192</v>
      </c>
      <c r="C30" t="s">
        <v>193</v>
      </c>
      <c r="D30" t="s">
        <v>558</v>
      </c>
      <c r="F30" t="s">
        <v>195</v>
      </c>
      <c r="G30" t="s">
        <v>33</v>
      </c>
      <c r="I30" t="s">
        <v>572</v>
      </c>
      <c r="J30" t="s">
        <v>194</v>
      </c>
      <c r="L30" s="76"/>
      <c r="M30" t="s">
        <v>41</v>
      </c>
    </row>
    <row r="31" spans="1:12" ht="15">
      <c r="A31">
        <v>30</v>
      </c>
      <c r="B31" s="35" t="s">
        <v>196</v>
      </c>
      <c r="C31" t="s">
        <v>197</v>
      </c>
      <c r="E31" t="s">
        <v>201</v>
      </c>
      <c r="F31" t="s">
        <v>32</v>
      </c>
      <c r="G31" t="s">
        <v>33</v>
      </c>
      <c r="I31" t="s">
        <v>198</v>
      </c>
      <c r="K31" t="s">
        <v>199</v>
      </c>
      <c r="L31" t="s">
        <v>200</v>
      </c>
    </row>
    <row r="32" spans="1:11" ht="15">
      <c r="A32">
        <v>31</v>
      </c>
      <c r="B32" s="35" t="s">
        <v>202</v>
      </c>
      <c r="C32" t="s">
        <v>203</v>
      </c>
      <c r="E32" t="s">
        <v>207</v>
      </c>
      <c r="G32" t="s">
        <v>33</v>
      </c>
      <c r="I32" t="s">
        <v>204</v>
      </c>
      <c r="J32" t="s">
        <v>205</v>
      </c>
      <c r="K32" t="s">
        <v>206</v>
      </c>
    </row>
    <row r="33" spans="1:13" ht="15">
      <c r="A33">
        <v>32</v>
      </c>
      <c r="B33" s="35" t="s">
        <v>208</v>
      </c>
      <c r="C33" t="s">
        <v>209</v>
      </c>
      <c r="E33" t="s">
        <v>213</v>
      </c>
      <c r="F33" t="s">
        <v>73</v>
      </c>
      <c r="G33" t="s">
        <v>33</v>
      </c>
      <c r="I33" t="s">
        <v>210</v>
      </c>
      <c r="K33" t="s">
        <v>211</v>
      </c>
      <c r="L33" t="s">
        <v>212</v>
      </c>
      <c r="M33" t="s">
        <v>34</v>
      </c>
    </row>
    <row r="34" spans="1:12" ht="15">
      <c r="A34">
        <v>33</v>
      </c>
      <c r="B34" s="35" t="s">
        <v>214</v>
      </c>
      <c r="C34" t="s">
        <v>215</v>
      </c>
      <c r="E34" t="s">
        <v>219</v>
      </c>
      <c r="F34" t="s">
        <v>220</v>
      </c>
      <c r="G34" t="s">
        <v>33</v>
      </c>
      <c r="I34" t="s">
        <v>216</v>
      </c>
      <c r="K34" t="s">
        <v>217</v>
      </c>
      <c r="L34" t="s">
        <v>218</v>
      </c>
    </row>
    <row r="35" spans="1:13" ht="15">
      <c r="A35">
        <v>34</v>
      </c>
      <c r="B35" s="35" t="s">
        <v>221</v>
      </c>
      <c r="C35" t="s">
        <v>222</v>
      </c>
      <c r="G35" t="s">
        <v>33</v>
      </c>
      <c r="I35" t="s">
        <v>223</v>
      </c>
      <c r="K35" t="s">
        <v>224</v>
      </c>
      <c r="L35" t="s">
        <v>225</v>
      </c>
      <c r="M35" t="s">
        <v>41</v>
      </c>
    </row>
    <row r="36" spans="1:13" ht="15">
      <c r="A36">
        <v>35</v>
      </c>
      <c r="B36" s="35" t="s">
        <v>226</v>
      </c>
      <c r="C36" t="s">
        <v>227</v>
      </c>
      <c r="G36" t="s">
        <v>33</v>
      </c>
      <c r="M36" t="s">
        <v>31</v>
      </c>
    </row>
    <row r="37" spans="1:13" ht="15">
      <c r="A37">
        <v>36</v>
      </c>
      <c r="B37" s="35" t="s">
        <v>535</v>
      </c>
      <c r="C37" t="s">
        <v>543</v>
      </c>
      <c r="D37" t="s">
        <v>542</v>
      </c>
      <c r="E37" t="s">
        <v>547</v>
      </c>
      <c r="F37" t="s">
        <v>549</v>
      </c>
      <c r="G37" t="s">
        <v>29</v>
      </c>
      <c r="H37" t="s">
        <v>552</v>
      </c>
      <c r="I37" t="s">
        <v>544</v>
      </c>
      <c r="J37">
        <v>61593620</v>
      </c>
      <c r="K37" t="s">
        <v>568</v>
      </c>
      <c r="L37" t="s">
        <v>546</v>
      </c>
      <c r="M37" t="s">
        <v>553</v>
      </c>
    </row>
    <row r="38" spans="1:12" ht="15">
      <c r="A38">
        <v>37</v>
      </c>
      <c r="B38" s="35" t="s">
        <v>228</v>
      </c>
      <c r="C38" t="s">
        <v>229</v>
      </c>
      <c r="E38" t="s">
        <v>233</v>
      </c>
      <c r="F38" t="s">
        <v>32</v>
      </c>
      <c r="G38" t="s">
        <v>33</v>
      </c>
      <c r="I38" t="s">
        <v>230</v>
      </c>
      <c r="K38" t="s">
        <v>231</v>
      </c>
      <c r="L38" t="s">
        <v>232</v>
      </c>
    </row>
    <row r="39" spans="1:13" ht="15">
      <c r="A39">
        <v>38</v>
      </c>
      <c r="B39" s="35" t="s">
        <v>234</v>
      </c>
      <c r="C39" t="s">
        <v>235</v>
      </c>
      <c r="G39" t="s">
        <v>33</v>
      </c>
      <c r="M39" t="s">
        <v>31</v>
      </c>
    </row>
    <row r="40" spans="1:13" ht="15">
      <c r="A40">
        <v>39</v>
      </c>
      <c r="B40" s="35" t="s">
        <v>236</v>
      </c>
      <c r="C40" t="s">
        <v>237</v>
      </c>
      <c r="G40" t="s">
        <v>33</v>
      </c>
      <c r="M40" t="s">
        <v>31</v>
      </c>
    </row>
    <row r="41" spans="1:13" ht="15">
      <c r="A41">
        <v>40</v>
      </c>
      <c r="B41" s="35" t="s">
        <v>238</v>
      </c>
      <c r="C41" t="s">
        <v>239</v>
      </c>
      <c r="D41" t="s">
        <v>559</v>
      </c>
      <c r="F41" t="s">
        <v>241</v>
      </c>
      <c r="G41" t="s">
        <v>33</v>
      </c>
      <c r="I41" t="s">
        <v>240</v>
      </c>
      <c r="M41" t="s">
        <v>41</v>
      </c>
    </row>
    <row r="42" spans="1:13" ht="15">
      <c r="A42">
        <v>41</v>
      </c>
      <c r="B42" s="35" t="s">
        <v>242</v>
      </c>
      <c r="C42" t="s">
        <v>243</v>
      </c>
      <c r="G42" t="s">
        <v>33</v>
      </c>
      <c r="M42" t="s">
        <v>31</v>
      </c>
    </row>
    <row r="43" spans="1:13" ht="15">
      <c r="A43">
        <v>42</v>
      </c>
      <c r="B43" s="35" t="s">
        <v>244</v>
      </c>
      <c r="C43" t="s">
        <v>245</v>
      </c>
      <c r="G43" t="s">
        <v>33</v>
      </c>
      <c r="M43" t="s">
        <v>31</v>
      </c>
    </row>
    <row r="44" spans="1:13" ht="15">
      <c r="A44">
        <v>43</v>
      </c>
      <c r="B44" s="35" t="s">
        <v>246</v>
      </c>
      <c r="C44" t="s">
        <v>247</v>
      </c>
      <c r="D44" t="s">
        <v>560</v>
      </c>
      <c r="E44" t="s">
        <v>250</v>
      </c>
      <c r="F44" t="s">
        <v>47</v>
      </c>
      <c r="G44" t="s">
        <v>33</v>
      </c>
      <c r="K44" t="s">
        <v>248</v>
      </c>
      <c r="L44" t="s">
        <v>249</v>
      </c>
      <c r="M44" t="s">
        <v>41</v>
      </c>
    </row>
    <row r="45" spans="1:12" ht="15">
      <c r="A45">
        <v>44</v>
      </c>
      <c r="B45" s="35" t="s">
        <v>251</v>
      </c>
      <c r="C45" t="s">
        <v>252</v>
      </c>
      <c r="E45" t="s">
        <v>257</v>
      </c>
      <c r="F45" t="s">
        <v>65</v>
      </c>
      <c r="G45" t="s">
        <v>33</v>
      </c>
      <c r="I45" t="s">
        <v>253</v>
      </c>
      <c r="J45" t="s">
        <v>254</v>
      </c>
      <c r="K45" t="s">
        <v>255</v>
      </c>
      <c r="L45" t="s">
        <v>256</v>
      </c>
    </row>
    <row r="46" spans="1:12" ht="15">
      <c r="A46">
        <v>45</v>
      </c>
      <c r="B46" s="35" t="s">
        <v>258</v>
      </c>
      <c r="C46" t="s">
        <v>259</v>
      </c>
      <c r="G46" t="s">
        <v>33</v>
      </c>
      <c r="I46" t="s">
        <v>260</v>
      </c>
      <c r="K46" t="s">
        <v>261</v>
      </c>
      <c r="L46" t="s">
        <v>262</v>
      </c>
    </row>
    <row r="47" spans="1:13" ht="15">
      <c r="A47">
        <v>46</v>
      </c>
      <c r="B47" s="35" t="s">
        <v>263</v>
      </c>
      <c r="C47" t="s">
        <v>264</v>
      </c>
      <c r="D47" t="s">
        <v>561</v>
      </c>
      <c r="F47" t="s">
        <v>65</v>
      </c>
      <c r="G47" t="s">
        <v>33</v>
      </c>
      <c r="I47" t="s">
        <v>265</v>
      </c>
      <c r="L47" t="s">
        <v>266</v>
      </c>
      <c r="M47" t="s">
        <v>41</v>
      </c>
    </row>
    <row r="48" spans="1:13" ht="15">
      <c r="A48">
        <v>47</v>
      </c>
      <c r="B48" s="35" t="s">
        <v>267</v>
      </c>
      <c r="C48" t="s">
        <v>268</v>
      </c>
      <c r="E48" t="s">
        <v>272</v>
      </c>
      <c r="F48" t="s">
        <v>38</v>
      </c>
      <c r="G48" t="s">
        <v>33</v>
      </c>
      <c r="I48" t="s">
        <v>269</v>
      </c>
      <c r="K48" t="s">
        <v>270</v>
      </c>
      <c r="L48" t="s">
        <v>271</v>
      </c>
      <c r="M48" t="s">
        <v>30</v>
      </c>
    </row>
    <row r="49" spans="1:13" ht="15">
      <c r="A49">
        <v>48</v>
      </c>
      <c r="B49" s="35" t="s">
        <v>274</v>
      </c>
      <c r="C49" t="s">
        <v>275</v>
      </c>
      <c r="G49" t="s">
        <v>33</v>
      </c>
      <c r="M49" t="s">
        <v>64</v>
      </c>
    </row>
    <row r="50" spans="1:11" ht="15">
      <c r="A50">
        <v>49</v>
      </c>
      <c r="B50" s="35" t="s">
        <v>276</v>
      </c>
      <c r="C50" t="s">
        <v>277</v>
      </c>
      <c r="E50" t="s">
        <v>279</v>
      </c>
      <c r="F50" t="s">
        <v>47</v>
      </c>
      <c r="G50" t="s">
        <v>33</v>
      </c>
      <c r="K50" t="s">
        <v>278</v>
      </c>
    </row>
    <row r="51" spans="1:12" ht="15">
      <c r="A51">
        <v>50</v>
      </c>
      <c r="B51" s="35" t="s">
        <v>280</v>
      </c>
      <c r="C51" t="s">
        <v>281</v>
      </c>
      <c r="G51" t="s">
        <v>33</v>
      </c>
      <c r="I51" t="s">
        <v>282</v>
      </c>
      <c r="J51" t="s">
        <v>283</v>
      </c>
      <c r="K51" t="s">
        <v>284</v>
      </c>
      <c r="L51" t="s">
        <v>285</v>
      </c>
    </row>
    <row r="52" spans="1:7" ht="15">
      <c r="A52">
        <v>51</v>
      </c>
      <c r="B52" s="35" t="s">
        <v>286</v>
      </c>
      <c r="C52" t="s">
        <v>287</v>
      </c>
      <c r="G52" t="s">
        <v>33</v>
      </c>
    </row>
    <row r="53" spans="1:12" ht="15">
      <c r="A53">
        <v>52</v>
      </c>
      <c r="B53" s="35" t="s">
        <v>288</v>
      </c>
      <c r="C53" t="s">
        <v>289</v>
      </c>
      <c r="D53" t="s">
        <v>562</v>
      </c>
      <c r="E53" t="s">
        <v>293</v>
      </c>
      <c r="F53" t="s">
        <v>294</v>
      </c>
      <c r="G53" t="s">
        <v>33</v>
      </c>
      <c r="I53" t="s">
        <v>290</v>
      </c>
      <c r="K53" t="s">
        <v>291</v>
      </c>
      <c r="L53" t="s">
        <v>292</v>
      </c>
    </row>
    <row r="54" spans="1:13" ht="15">
      <c r="A54">
        <v>53</v>
      </c>
      <c r="B54" s="35" t="s">
        <v>295</v>
      </c>
      <c r="C54" t="s">
        <v>296</v>
      </c>
      <c r="E54" t="s">
        <v>298</v>
      </c>
      <c r="F54" t="s">
        <v>65</v>
      </c>
      <c r="G54" t="s">
        <v>33</v>
      </c>
      <c r="I54" t="s">
        <v>273</v>
      </c>
      <c r="K54" t="s">
        <v>297</v>
      </c>
      <c r="M54" t="s">
        <v>64</v>
      </c>
    </row>
    <row r="55" spans="1:12" ht="15">
      <c r="A55">
        <v>54</v>
      </c>
      <c r="B55" s="35" t="s">
        <v>299</v>
      </c>
      <c r="C55" t="s">
        <v>300</v>
      </c>
      <c r="E55" t="s">
        <v>305</v>
      </c>
      <c r="G55" t="s">
        <v>33</v>
      </c>
      <c r="I55" t="s">
        <v>301</v>
      </c>
      <c r="J55" t="s">
        <v>302</v>
      </c>
      <c r="K55" t="s">
        <v>303</v>
      </c>
      <c r="L55" t="s">
        <v>304</v>
      </c>
    </row>
    <row r="56" spans="1:12" ht="15">
      <c r="A56">
        <v>55</v>
      </c>
      <c r="B56" s="35" t="s">
        <v>299</v>
      </c>
      <c r="C56" t="s">
        <v>300</v>
      </c>
      <c r="G56" t="s">
        <v>33</v>
      </c>
      <c r="I56" t="s">
        <v>306</v>
      </c>
      <c r="K56" t="s">
        <v>307</v>
      </c>
      <c r="L56" t="s">
        <v>308</v>
      </c>
    </row>
    <row r="57" spans="1:13" ht="15">
      <c r="A57">
        <v>56</v>
      </c>
      <c r="B57" s="35" t="s">
        <v>310</v>
      </c>
      <c r="C57" t="s">
        <v>311</v>
      </c>
      <c r="D57" t="s">
        <v>560</v>
      </c>
      <c r="F57" t="s">
        <v>121</v>
      </c>
      <c r="G57" t="s">
        <v>33</v>
      </c>
      <c r="I57" t="s">
        <v>312</v>
      </c>
      <c r="J57" t="s">
        <v>313</v>
      </c>
      <c r="K57" t="s">
        <v>314</v>
      </c>
      <c r="L57" t="s">
        <v>315</v>
      </c>
      <c r="M57" t="s">
        <v>41</v>
      </c>
    </row>
    <row r="58" spans="1:12" ht="15">
      <c r="A58">
        <v>57</v>
      </c>
      <c r="B58" s="35" t="s">
        <v>316</v>
      </c>
      <c r="C58" t="s">
        <v>317</v>
      </c>
      <c r="D58" t="s">
        <v>559</v>
      </c>
      <c r="F58" t="s">
        <v>56</v>
      </c>
      <c r="G58" t="s">
        <v>33</v>
      </c>
      <c r="I58" t="s">
        <v>318</v>
      </c>
      <c r="J58" t="s">
        <v>319</v>
      </c>
      <c r="K58" t="s">
        <v>320</v>
      </c>
      <c r="L58" t="s">
        <v>321</v>
      </c>
    </row>
    <row r="59" spans="1:7" ht="15">
      <c r="A59">
        <v>58</v>
      </c>
      <c r="B59" s="35" t="s">
        <v>322</v>
      </c>
      <c r="C59" t="s">
        <v>323</v>
      </c>
      <c r="G59" t="s">
        <v>33</v>
      </c>
    </row>
    <row r="60" spans="1:12" ht="15">
      <c r="A60">
        <v>59</v>
      </c>
      <c r="B60" s="35" t="s">
        <v>324</v>
      </c>
      <c r="C60" t="s">
        <v>325</v>
      </c>
      <c r="E60" t="s">
        <v>329</v>
      </c>
      <c r="F60" t="s">
        <v>309</v>
      </c>
      <c r="G60" t="s">
        <v>33</v>
      </c>
      <c r="I60" t="s">
        <v>326</v>
      </c>
      <c r="K60" t="s">
        <v>327</v>
      </c>
      <c r="L60" t="s">
        <v>328</v>
      </c>
    </row>
    <row r="61" spans="1:11" ht="15">
      <c r="A61">
        <v>60</v>
      </c>
      <c r="B61" s="35" t="s">
        <v>330</v>
      </c>
      <c r="C61" t="s">
        <v>331</v>
      </c>
      <c r="G61" t="s">
        <v>33</v>
      </c>
      <c r="I61" t="s">
        <v>332</v>
      </c>
      <c r="K61" t="s">
        <v>333</v>
      </c>
    </row>
    <row r="62" spans="1:12" ht="15">
      <c r="A62">
        <v>61</v>
      </c>
      <c r="B62" s="35" t="s">
        <v>334</v>
      </c>
      <c r="C62" t="s">
        <v>335</v>
      </c>
      <c r="G62" t="s">
        <v>33</v>
      </c>
      <c r="I62" t="s">
        <v>336</v>
      </c>
      <c r="J62" t="s">
        <v>337</v>
      </c>
      <c r="K62" t="s">
        <v>338</v>
      </c>
      <c r="L62" t="s">
        <v>339</v>
      </c>
    </row>
    <row r="63" spans="1:12" ht="15">
      <c r="A63">
        <v>62</v>
      </c>
      <c r="B63" s="35" t="s">
        <v>341</v>
      </c>
      <c r="C63" t="s">
        <v>340</v>
      </c>
      <c r="G63" t="s">
        <v>33</v>
      </c>
      <c r="I63" t="s">
        <v>342</v>
      </c>
      <c r="J63" t="s">
        <v>343</v>
      </c>
      <c r="K63" t="s">
        <v>344</v>
      </c>
      <c r="L63" t="s">
        <v>345</v>
      </c>
    </row>
    <row r="64" spans="1:12" ht="15">
      <c r="A64">
        <v>63</v>
      </c>
      <c r="B64" s="35" t="s">
        <v>346</v>
      </c>
      <c r="C64" t="s">
        <v>347</v>
      </c>
      <c r="E64" t="s">
        <v>351</v>
      </c>
      <c r="F64" t="s">
        <v>32</v>
      </c>
      <c r="G64" t="s">
        <v>33</v>
      </c>
      <c r="I64" t="s">
        <v>348</v>
      </c>
      <c r="K64" t="s">
        <v>349</v>
      </c>
      <c r="L64" t="s">
        <v>350</v>
      </c>
    </row>
    <row r="65" spans="1:13" ht="15">
      <c r="A65">
        <v>64</v>
      </c>
      <c r="B65" s="35" t="s">
        <v>352</v>
      </c>
      <c r="C65" t="s">
        <v>353</v>
      </c>
      <c r="G65" t="s">
        <v>33</v>
      </c>
      <c r="M65" t="s">
        <v>31</v>
      </c>
    </row>
    <row r="66" spans="1:13" ht="15">
      <c r="A66">
        <v>65</v>
      </c>
      <c r="B66" s="35" t="s">
        <v>356</v>
      </c>
      <c r="C66" t="s">
        <v>354</v>
      </c>
      <c r="E66" t="s">
        <v>355</v>
      </c>
      <c r="F66" t="s">
        <v>56</v>
      </c>
      <c r="G66" t="s">
        <v>33</v>
      </c>
      <c r="I66" t="s">
        <v>357</v>
      </c>
      <c r="K66" t="s">
        <v>358</v>
      </c>
      <c r="L66" t="s">
        <v>359</v>
      </c>
      <c r="M66" t="s">
        <v>31</v>
      </c>
    </row>
    <row r="67" spans="1:13" ht="15">
      <c r="A67">
        <v>66</v>
      </c>
      <c r="B67" s="35" t="s">
        <v>360</v>
      </c>
      <c r="C67" t="s">
        <v>361</v>
      </c>
      <c r="E67" t="s">
        <v>365</v>
      </c>
      <c r="F67" t="s">
        <v>32</v>
      </c>
      <c r="G67" t="s">
        <v>33</v>
      </c>
      <c r="I67" t="s">
        <v>362</v>
      </c>
      <c r="K67" t="s">
        <v>363</v>
      </c>
      <c r="L67" t="s">
        <v>364</v>
      </c>
      <c r="M67" t="s">
        <v>31</v>
      </c>
    </row>
    <row r="68" spans="1:13" ht="15">
      <c r="A68">
        <v>67</v>
      </c>
      <c r="B68" s="35" t="s">
        <v>366</v>
      </c>
      <c r="C68" t="s">
        <v>367</v>
      </c>
      <c r="E68" t="s">
        <v>371</v>
      </c>
      <c r="F68" t="s">
        <v>65</v>
      </c>
      <c r="G68" t="s">
        <v>33</v>
      </c>
      <c r="I68" t="s">
        <v>368</v>
      </c>
      <c r="K68" t="s">
        <v>369</v>
      </c>
      <c r="L68" t="s">
        <v>370</v>
      </c>
      <c r="M68" t="s">
        <v>41</v>
      </c>
    </row>
    <row r="69" spans="1:12" ht="15">
      <c r="A69">
        <v>68</v>
      </c>
      <c r="B69" s="35" t="s">
        <v>372</v>
      </c>
      <c r="C69" t="s">
        <v>373</v>
      </c>
      <c r="D69" t="s">
        <v>563</v>
      </c>
      <c r="E69" t="s">
        <v>377</v>
      </c>
      <c r="F69" t="s">
        <v>35</v>
      </c>
      <c r="G69" t="s">
        <v>33</v>
      </c>
      <c r="I69" t="s">
        <v>374</v>
      </c>
      <c r="K69" t="s">
        <v>375</v>
      </c>
      <c r="L69" t="s">
        <v>376</v>
      </c>
    </row>
    <row r="70" spans="1:13" ht="15">
      <c r="A70">
        <v>69</v>
      </c>
      <c r="B70" s="35" t="s">
        <v>378</v>
      </c>
      <c r="C70" t="s">
        <v>379</v>
      </c>
      <c r="E70" t="s">
        <v>381</v>
      </c>
      <c r="F70" t="s">
        <v>37</v>
      </c>
      <c r="G70" t="s">
        <v>33</v>
      </c>
      <c r="I70" t="s">
        <v>380</v>
      </c>
      <c r="M70" t="s">
        <v>41</v>
      </c>
    </row>
    <row r="71" spans="1:13" ht="15">
      <c r="A71">
        <v>70</v>
      </c>
      <c r="B71" s="35" t="s">
        <v>382</v>
      </c>
      <c r="C71" t="s">
        <v>383</v>
      </c>
      <c r="D71" t="s">
        <v>564</v>
      </c>
      <c r="F71" t="s">
        <v>56</v>
      </c>
      <c r="G71" t="s">
        <v>33</v>
      </c>
      <c r="I71" t="s">
        <v>384</v>
      </c>
      <c r="M71" t="s">
        <v>41</v>
      </c>
    </row>
    <row r="72" spans="1:13" ht="15">
      <c r="A72">
        <v>71</v>
      </c>
      <c r="B72" s="35" t="s">
        <v>385</v>
      </c>
      <c r="C72" t="s">
        <v>386</v>
      </c>
      <c r="F72" t="s">
        <v>37</v>
      </c>
      <c r="G72" t="s">
        <v>33</v>
      </c>
      <c r="I72" t="s">
        <v>387</v>
      </c>
      <c r="J72" t="s">
        <v>388</v>
      </c>
      <c r="M72" t="s">
        <v>41</v>
      </c>
    </row>
    <row r="73" spans="1:12" ht="15">
      <c r="A73">
        <v>72</v>
      </c>
      <c r="B73" s="35" t="s">
        <v>389</v>
      </c>
      <c r="C73" t="s">
        <v>390</v>
      </c>
      <c r="E73" t="s">
        <v>393</v>
      </c>
      <c r="F73" t="s">
        <v>63</v>
      </c>
      <c r="G73" t="s">
        <v>33</v>
      </c>
      <c r="K73" t="s">
        <v>391</v>
      </c>
      <c r="L73" t="s">
        <v>392</v>
      </c>
    </row>
    <row r="74" spans="1:13" ht="15">
      <c r="A74">
        <v>73</v>
      </c>
      <c r="B74" s="35" t="s">
        <v>394</v>
      </c>
      <c r="C74" t="s">
        <v>395</v>
      </c>
      <c r="G74" t="s">
        <v>33</v>
      </c>
      <c r="M74" t="s">
        <v>31</v>
      </c>
    </row>
    <row r="75" spans="1:13" ht="15">
      <c r="A75">
        <v>74</v>
      </c>
      <c r="B75" s="35" t="s">
        <v>396</v>
      </c>
      <c r="C75" t="s">
        <v>397</v>
      </c>
      <c r="E75" t="s">
        <v>401</v>
      </c>
      <c r="F75" t="s">
        <v>65</v>
      </c>
      <c r="G75" t="s">
        <v>33</v>
      </c>
      <c r="I75" t="s">
        <v>398</v>
      </c>
      <c r="K75" t="s">
        <v>399</v>
      </c>
      <c r="L75" t="s">
        <v>400</v>
      </c>
      <c r="M75" t="s">
        <v>31</v>
      </c>
    </row>
    <row r="76" spans="1:13" ht="15">
      <c r="A76">
        <v>75</v>
      </c>
      <c r="B76" s="35" t="s">
        <v>402</v>
      </c>
      <c r="C76" t="s">
        <v>403</v>
      </c>
      <c r="G76" t="s">
        <v>33</v>
      </c>
      <c r="M76" t="s">
        <v>31</v>
      </c>
    </row>
    <row r="77" spans="1:9" ht="15">
      <c r="A77">
        <v>76</v>
      </c>
      <c r="B77" s="35" t="s">
        <v>404</v>
      </c>
      <c r="C77" t="s">
        <v>405</v>
      </c>
      <c r="E77" t="s">
        <v>407</v>
      </c>
      <c r="F77" t="s">
        <v>35</v>
      </c>
      <c r="G77" t="s">
        <v>33</v>
      </c>
      <c r="I77" t="s">
        <v>406</v>
      </c>
    </row>
    <row r="78" spans="1:9" ht="15">
      <c r="A78">
        <v>77</v>
      </c>
      <c r="B78" s="35" t="s">
        <v>408</v>
      </c>
      <c r="C78" t="s">
        <v>409</v>
      </c>
      <c r="D78" t="s">
        <v>565</v>
      </c>
      <c r="F78" t="s">
        <v>167</v>
      </c>
      <c r="G78" t="s">
        <v>33</v>
      </c>
      <c r="I78" t="s">
        <v>410</v>
      </c>
    </row>
    <row r="79" spans="1:12" ht="15">
      <c r="A79">
        <v>78</v>
      </c>
      <c r="B79" s="35" t="s">
        <v>411</v>
      </c>
      <c r="C79" t="s">
        <v>412</v>
      </c>
      <c r="F79" t="s">
        <v>63</v>
      </c>
      <c r="G79" t="s">
        <v>33</v>
      </c>
      <c r="I79" t="s">
        <v>413</v>
      </c>
      <c r="J79" t="s">
        <v>414</v>
      </c>
      <c r="K79" t="s">
        <v>415</v>
      </c>
      <c r="L79" t="s">
        <v>416</v>
      </c>
    </row>
    <row r="80" spans="1:12" ht="15">
      <c r="A80">
        <v>79</v>
      </c>
      <c r="B80" s="35" t="s">
        <v>417</v>
      </c>
      <c r="C80" t="s">
        <v>418</v>
      </c>
      <c r="E80" t="s">
        <v>421</v>
      </c>
      <c r="F80" t="s">
        <v>37</v>
      </c>
      <c r="G80" t="s">
        <v>33</v>
      </c>
      <c r="I80" t="s">
        <v>419</v>
      </c>
      <c r="L80" t="s">
        <v>420</v>
      </c>
    </row>
    <row r="81" spans="1:11" ht="15">
      <c r="A81">
        <v>80</v>
      </c>
      <c r="B81" s="35" t="s">
        <v>422</v>
      </c>
      <c r="C81" t="s">
        <v>423</v>
      </c>
      <c r="D81" t="s">
        <v>566</v>
      </c>
      <c r="E81" t="s">
        <v>426</v>
      </c>
      <c r="F81" t="s">
        <v>39</v>
      </c>
      <c r="G81" t="s">
        <v>33</v>
      </c>
      <c r="I81" t="s">
        <v>424</v>
      </c>
      <c r="K81" t="s">
        <v>425</v>
      </c>
    </row>
    <row r="82" spans="1:13" ht="15">
      <c r="A82">
        <v>81</v>
      </c>
      <c r="B82" s="35" t="s">
        <v>427</v>
      </c>
      <c r="C82" t="s">
        <v>428</v>
      </c>
      <c r="D82" t="s">
        <v>567</v>
      </c>
      <c r="G82" t="s">
        <v>33</v>
      </c>
      <c r="I82" t="s">
        <v>429</v>
      </c>
      <c r="M82" t="s">
        <v>41</v>
      </c>
    </row>
    <row r="83" spans="1:12" ht="15">
      <c r="A83">
        <v>82</v>
      </c>
      <c r="B83" s="35" t="s">
        <v>430</v>
      </c>
      <c r="C83" t="s">
        <v>431</v>
      </c>
      <c r="G83" t="s">
        <v>33</v>
      </c>
      <c r="I83" t="s">
        <v>432</v>
      </c>
      <c r="J83" t="s">
        <v>433</v>
      </c>
      <c r="K83" t="s">
        <v>434</v>
      </c>
      <c r="L83" t="s">
        <v>435</v>
      </c>
    </row>
    <row r="84" spans="1:12" ht="15">
      <c r="A84">
        <v>83</v>
      </c>
      <c r="B84" s="35" t="s">
        <v>436</v>
      </c>
      <c r="C84" t="s">
        <v>437</v>
      </c>
      <c r="F84" t="s">
        <v>39</v>
      </c>
      <c r="G84" t="s">
        <v>33</v>
      </c>
      <c r="I84" t="s">
        <v>438</v>
      </c>
      <c r="K84" t="s">
        <v>439</v>
      </c>
      <c r="L84" t="s">
        <v>440</v>
      </c>
    </row>
    <row r="85" spans="1:12" ht="15">
      <c r="A85">
        <v>84</v>
      </c>
      <c r="B85" s="35" t="s">
        <v>436</v>
      </c>
      <c r="C85" t="s">
        <v>437</v>
      </c>
      <c r="F85" t="s">
        <v>39</v>
      </c>
      <c r="G85" t="s">
        <v>33</v>
      </c>
      <c r="I85" t="s">
        <v>441</v>
      </c>
      <c r="K85" t="s">
        <v>442</v>
      </c>
      <c r="L85" t="s">
        <v>443</v>
      </c>
    </row>
    <row r="86" spans="1:7" ht="15">
      <c r="A86">
        <v>85</v>
      </c>
      <c r="B86" s="35" t="s">
        <v>444</v>
      </c>
      <c r="C86" t="s">
        <v>445</v>
      </c>
      <c r="G86" t="s">
        <v>33</v>
      </c>
    </row>
    <row r="87" spans="1:7" ht="15">
      <c r="A87">
        <v>86</v>
      </c>
      <c r="B87" s="35" t="s">
        <v>446</v>
      </c>
      <c r="C87" t="s">
        <v>447</v>
      </c>
      <c r="G87" t="s">
        <v>33</v>
      </c>
    </row>
    <row r="88" spans="1:13" ht="15">
      <c r="A88">
        <v>87</v>
      </c>
      <c r="B88" s="35" t="s">
        <v>448</v>
      </c>
      <c r="C88" t="s">
        <v>449</v>
      </c>
      <c r="G88" t="s">
        <v>33</v>
      </c>
      <c r="M88" t="s">
        <v>31</v>
      </c>
    </row>
    <row r="89" spans="1:13" ht="15">
      <c r="A89">
        <v>88</v>
      </c>
      <c r="B89" s="35" t="s">
        <v>450</v>
      </c>
      <c r="C89" t="s">
        <v>451</v>
      </c>
      <c r="G89" t="s">
        <v>33</v>
      </c>
      <c r="M89" t="s">
        <v>31</v>
      </c>
    </row>
    <row r="90" spans="1:13" ht="15">
      <c r="A90">
        <v>89</v>
      </c>
      <c r="B90" s="35" t="s">
        <v>452</v>
      </c>
      <c r="C90" t="s">
        <v>453</v>
      </c>
      <c r="D90" t="s">
        <v>559</v>
      </c>
      <c r="F90" t="s">
        <v>32</v>
      </c>
      <c r="G90" t="s">
        <v>33</v>
      </c>
      <c r="I90" t="s">
        <v>454</v>
      </c>
      <c r="L90" t="s">
        <v>455</v>
      </c>
      <c r="M90" t="s">
        <v>41</v>
      </c>
    </row>
    <row r="91" spans="1:13" ht="15">
      <c r="A91">
        <v>90</v>
      </c>
      <c r="B91" s="35" t="s">
        <v>456</v>
      </c>
      <c r="C91" t="s">
        <v>457</v>
      </c>
      <c r="D91" t="s">
        <v>559</v>
      </c>
      <c r="F91" t="s">
        <v>121</v>
      </c>
      <c r="G91" t="s">
        <v>33</v>
      </c>
      <c r="I91" t="s">
        <v>458</v>
      </c>
      <c r="J91" t="s">
        <v>459</v>
      </c>
      <c r="L91" t="s">
        <v>460</v>
      </c>
      <c r="M91" t="s">
        <v>41</v>
      </c>
    </row>
    <row r="92" spans="1:13" ht="15">
      <c r="A92">
        <v>91</v>
      </c>
      <c r="B92" s="35" t="s">
        <v>461</v>
      </c>
      <c r="C92" t="s">
        <v>462</v>
      </c>
      <c r="D92" t="s">
        <v>566</v>
      </c>
      <c r="F92" t="s">
        <v>47</v>
      </c>
      <c r="G92" t="s">
        <v>33</v>
      </c>
      <c r="I92" t="s">
        <v>463</v>
      </c>
      <c r="J92" t="s">
        <v>464</v>
      </c>
      <c r="K92" t="s">
        <v>465</v>
      </c>
      <c r="L92" t="s">
        <v>466</v>
      </c>
      <c r="M92" t="s">
        <v>41</v>
      </c>
    </row>
    <row r="93" spans="1:12" ht="15">
      <c r="A93">
        <v>92</v>
      </c>
      <c r="B93" s="35" t="s">
        <v>467</v>
      </c>
      <c r="C93" t="s">
        <v>468</v>
      </c>
      <c r="E93" t="s">
        <v>472</v>
      </c>
      <c r="F93" t="s">
        <v>73</v>
      </c>
      <c r="G93" t="s">
        <v>33</v>
      </c>
      <c r="I93" t="s">
        <v>469</v>
      </c>
      <c r="K93" t="s">
        <v>470</v>
      </c>
      <c r="L93" t="s">
        <v>471</v>
      </c>
    </row>
    <row r="94" spans="1:12" ht="15">
      <c r="A94">
        <v>93</v>
      </c>
      <c r="B94" s="35" t="s">
        <v>473</v>
      </c>
      <c r="C94" t="s">
        <v>474</v>
      </c>
      <c r="E94" t="s">
        <v>478</v>
      </c>
      <c r="F94" t="s">
        <v>167</v>
      </c>
      <c r="G94" t="s">
        <v>33</v>
      </c>
      <c r="I94" t="s">
        <v>475</v>
      </c>
      <c r="K94" t="s">
        <v>476</v>
      </c>
      <c r="L94" t="s">
        <v>477</v>
      </c>
    </row>
    <row r="95" spans="1:12" ht="15">
      <c r="A95">
        <v>94</v>
      </c>
      <c r="B95" s="35" t="s">
        <v>479</v>
      </c>
      <c r="C95" t="s">
        <v>480</v>
      </c>
      <c r="G95" t="s">
        <v>33</v>
      </c>
      <c r="I95" t="s">
        <v>481</v>
      </c>
      <c r="J95" t="s">
        <v>482</v>
      </c>
      <c r="K95" t="s">
        <v>483</v>
      </c>
      <c r="L95" t="s">
        <v>484</v>
      </c>
    </row>
    <row r="96" spans="1:12" ht="15">
      <c r="A96">
        <v>95</v>
      </c>
      <c r="B96" s="35" t="s">
        <v>485</v>
      </c>
      <c r="C96" t="s">
        <v>486</v>
      </c>
      <c r="E96" t="s">
        <v>490</v>
      </c>
      <c r="F96" t="s">
        <v>167</v>
      </c>
      <c r="G96" t="s">
        <v>33</v>
      </c>
      <c r="I96" t="s">
        <v>487</v>
      </c>
      <c r="K96" t="s">
        <v>488</v>
      </c>
      <c r="L96" t="s">
        <v>489</v>
      </c>
    </row>
    <row r="97" spans="1:11" ht="15">
      <c r="A97">
        <v>96</v>
      </c>
      <c r="B97" s="35" t="s">
        <v>491</v>
      </c>
      <c r="C97" t="s">
        <v>492</v>
      </c>
      <c r="E97" t="s">
        <v>496</v>
      </c>
      <c r="F97" t="s">
        <v>65</v>
      </c>
      <c r="G97" t="s">
        <v>33</v>
      </c>
      <c r="I97" t="s">
        <v>493</v>
      </c>
      <c r="J97" t="s">
        <v>494</v>
      </c>
      <c r="K97" t="s">
        <v>495</v>
      </c>
    </row>
    <row r="98" spans="1:13" ht="15">
      <c r="A98">
        <v>97</v>
      </c>
      <c r="B98" s="35" t="s">
        <v>497</v>
      </c>
      <c r="C98" t="s">
        <v>498</v>
      </c>
      <c r="E98" t="s">
        <v>500</v>
      </c>
      <c r="F98" t="s">
        <v>73</v>
      </c>
      <c r="G98" t="s">
        <v>33</v>
      </c>
      <c r="I98" t="s">
        <v>499</v>
      </c>
      <c r="M98" t="s">
        <v>41</v>
      </c>
    </row>
    <row r="99" spans="1:13" ht="15">
      <c r="A99">
        <v>98</v>
      </c>
      <c r="B99" s="35" t="s">
        <v>502</v>
      </c>
      <c r="C99" t="s">
        <v>501</v>
      </c>
      <c r="D99" t="s">
        <v>559</v>
      </c>
      <c r="E99" t="s">
        <v>505</v>
      </c>
      <c r="F99" t="s">
        <v>37</v>
      </c>
      <c r="G99" t="s">
        <v>33</v>
      </c>
      <c r="I99" t="s">
        <v>503</v>
      </c>
      <c r="L99" t="s">
        <v>504</v>
      </c>
      <c r="M99" t="s">
        <v>41</v>
      </c>
    </row>
    <row r="100" spans="1:13" ht="15">
      <c r="A100">
        <v>99</v>
      </c>
      <c r="B100" s="35" t="s">
        <v>506</v>
      </c>
      <c r="C100" t="s">
        <v>507</v>
      </c>
      <c r="E100" t="s">
        <v>511</v>
      </c>
      <c r="F100" t="s">
        <v>512</v>
      </c>
      <c r="G100" t="s">
        <v>33</v>
      </c>
      <c r="I100" t="s">
        <v>508</v>
      </c>
      <c r="K100" t="s">
        <v>509</v>
      </c>
      <c r="L100" t="s">
        <v>510</v>
      </c>
      <c r="M100" t="s">
        <v>31</v>
      </c>
    </row>
    <row r="101" spans="1:13" ht="15">
      <c r="A101">
        <v>100</v>
      </c>
      <c r="B101" s="35" t="s">
        <v>513</v>
      </c>
      <c r="C101" t="s">
        <v>514</v>
      </c>
      <c r="D101" t="s">
        <v>559</v>
      </c>
      <c r="F101" t="s">
        <v>38</v>
      </c>
      <c r="G101" t="s">
        <v>33</v>
      </c>
      <c r="I101" t="s">
        <v>515</v>
      </c>
      <c r="J101" t="s">
        <v>516</v>
      </c>
      <c r="M101" t="s">
        <v>36</v>
      </c>
    </row>
    <row r="102" spans="1:12" ht="15">
      <c r="A102">
        <v>101</v>
      </c>
      <c r="B102" s="35" t="s">
        <v>517</v>
      </c>
      <c r="C102" t="s">
        <v>518</v>
      </c>
      <c r="E102" t="s">
        <v>522</v>
      </c>
      <c r="F102" t="s">
        <v>220</v>
      </c>
      <c r="G102" t="s">
        <v>33</v>
      </c>
      <c r="I102" t="s">
        <v>519</v>
      </c>
      <c r="K102" t="s">
        <v>520</v>
      </c>
      <c r="L102" t="s">
        <v>521</v>
      </c>
    </row>
    <row r="103" spans="1:13" ht="15">
      <c r="A103">
        <v>102</v>
      </c>
      <c r="B103" s="35" t="s">
        <v>523</v>
      </c>
      <c r="C103" t="s">
        <v>524</v>
      </c>
      <c r="F103" t="s">
        <v>32</v>
      </c>
      <c r="G103" t="s">
        <v>33</v>
      </c>
      <c r="I103" t="s">
        <v>525</v>
      </c>
      <c r="K103" t="s">
        <v>526</v>
      </c>
      <c r="L103" t="s">
        <v>527</v>
      </c>
      <c r="M103" t="s">
        <v>64</v>
      </c>
    </row>
    <row r="104" spans="1:7" ht="15">
      <c r="A104">
        <v>103</v>
      </c>
      <c r="B104" s="35" t="s">
        <v>528</v>
      </c>
      <c r="C104" t="s">
        <v>529</v>
      </c>
      <c r="G104" t="s">
        <v>33</v>
      </c>
    </row>
    <row r="105" spans="1:13" ht="15">
      <c r="A105">
        <v>104</v>
      </c>
      <c r="B105" s="35" t="s">
        <v>571</v>
      </c>
      <c r="C105" t="s">
        <v>530</v>
      </c>
      <c r="D105" t="s">
        <v>558</v>
      </c>
      <c r="E105" t="s">
        <v>534</v>
      </c>
      <c r="F105" t="s">
        <v>65</v>
      </c>
      <c r="G105" t="s">
        <v>33</v>
      </c>
      <c r="I105" t="s">
        <v>531</v>
      </c>
      <c r="J105" t="s">
        <v>532</v>
      </c>
      <c r="K105" t="s">
        <v>533</v>
      </c>
      <c r="M105" t="s">
        <v>34</v>
      </c>
    </row>
    <row r="106" spans="1:9" ht="15">
      <c r="A106">
        <v>105</v>
      </c>
      <c r="B106" s="35" t="s">
        <v>574</v>
      </c>
      <c r="C106" t="s">
        <v>573</v>
      </c>
      <c r="I106" t="s">
        <v>579</v>
      </c>
    </row>
    <row r="107" ht="15">
      <c r="A107">
        <v>106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zoomScalePageLayoutView="0" workbookViewId="0" topLeftCell="A1">
      <selection activeCell="H9" sqref="H9"/>
    </sheetView>
  </sheetViews>
  <sheetFormatPr defaultColWidth="11.421875" defaultRowHeight="15"/>
  <sheetData>
    <row r="1" ht="15">
      <c r="A1" s="125"/>
    </row>
    <row r="2" ht="15">
      <c r="A2" s="125"/>
    </row>
    <row r="3" ht="15">
      <c r="A3" s="125"/>
    </row>
    <row r="4" ht="15">
      <c r="A4" s="125"/>
    </row>
    <row r="5" ht="15">
      <c r="A5" s="125"/>
    </row>
    <row r="6" ht="15">
      <c r="A6" s="125"/>
    </row>
    <row r="7" ht="15">
      <c r="A7" s="125"/>
    </row>
    <row r="8" ht="15">
      <c r="A8" s="125"/>
    </row>
    <row r="9" ht="15">
      <c r="A9" s="125"/>
    </row>
    <row r="10" ht="15">
      <c r="A10" s="125"/>
    </row>
    <row r="11" ht="15">
      <c r="A11" s="125"/>
    </row>
    <row r="12" ht="15">
      <c r="A12" s="125"/>
    </row>
    <row r="13" ht="15">
      <c r="A13" s="125"/>
    </row>
    <row r="14" ht="15">
      <c r="A14" s="125"/>
    </row>
    <row r="15" ht="15">
      <c r="A15" s="125"/>
    </row>
    <row r="16" ht="15">
      <c r="A16" s="125"/>
    </row>
    <row r="17" ht="15">
      <c r="A17" s="125"/>
    </row>
    <row r="18" ht="15">
      <c r="A18" s="125"/>
    </row>
    <row r="19" ht="15">
      <c r="A19" s="125"/>
    </row>
    <row r="20" ht="15">
      <c r="A20" s="125"/>
    </row>
    <row r="21" ht="15">
      <c r="A21" s="125"/>
    </row>
    <row r="22" ht="15">
      <c r="A22" s="125"/>
    </row>
    <row r="23" ht="15">
      <c r="A23" s="125"/>
    </row>
    <row r="24" ht="15">
      <c r="A24" s="125"/>
    </row>
    <row r="25" ht="15">
      <c r="A25" s="125"/>
    </row>
    <row r="26" ht="15">
      <c r="A26" s="125"/>
    </row>
    <row r="27" ht="15">
      <c r="A27" s="125"/>
    </row>
    <row r="28" ht="15">
      <c r="A28" s="125"/>
    </row>
    <row r="29" ht="15">
      <c r="A29" s="125"/>
    </row>
    <row r="30" ht="15">
      <c r="A30" s="125"/>
    </row>
    <row r="31" ht="15">
      <c r="A31" s="125"/>
    </row>
    <row r="32" ht="15">
      <c r="A32" s="125"/>
    </row>
    <row r="33" ht="15">
      <c r="A33" s="125"/>
    </row>
    <row r="34" ht="15">
      <c r="A34" s="125"/>
    </row>
    <row r="35" ht="15">
      <c r="A35" s="125"/>
    </row>
    <row r="36" ht="15">
      <c r="A36" s="125"/>
    </row>
    <row r="37" ht="15">
      <c r="A37" s="125"/>
    </row>
    <row r="38" ht="15">
      <c r="A38" s="125"/>
    </row>
    <row r="39" ht="15">
      <c r="A39" s="125"/>
    </row>
  </sheetData>
  <sheetProtection/>
  <mergeCells count="1">
    <mergeCell ref="A1:A39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2014-12-09T19:27:32Z</cp:lastPrinted>
  <dcterms:created xsi:type="dcterms:W3CDTF">2013-07-12T05:01:37Z</dcterms:created>
  <dcterms:modified xsi:type="dcterms:W3CDTF">2014-12-09T19:30:40Z</dcterms:modified>
  <cp:category/>
  <cp:version/>
  <cp:contentType/>
  <cp:contentStatus/>
</cp:coreProperties>
</file>