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<sst xmlns="http://schemas.openxmlformats.org/spreadsheetml/2006/main" count="829" uniqueCount="599">
  <si>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</si>
  <si>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</si>
  <si>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</si>
  <si>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</si>
  <si>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</si>
  <si>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</si>
  <si>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</si>
  <si>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</si>
  <si>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</si>
  <si>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</si>
  <si>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</si>
  <si>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</si>
  <si>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</si>
  <si>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</si>
  <si>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</si>
  <si>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</si>
  <si>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</si>
  <si>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</si>
  <si>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</si>
  <si>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</si>
  <si>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</si>
  <si>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</si>
  <si>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</si>
  <si>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</si>
  <si>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</si>
  <si>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</si>
  <si>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</si>
  <si>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</si>
  <si>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</si>
  <si>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</si>
  <si>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</si>
  <si>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</si>
  <si>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</si>
  <si>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</si>
  <si>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</si>
  <si>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</si>
  <si>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</si>
  <si>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</si>
  <si>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</si>
  <si>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</si>
  <si>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</si>
  <si>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</si>
  <si>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</si>
  <si>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</si>
  <si>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</si>
  <si>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</si>
  <si>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</si>
  <si>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</si>
  <si>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</si>
  <si>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</si>
  <si>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</si>
  <si>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</si>
  <si>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</si>
  <si>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</si>
  <si>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</si>
  <si>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</si>
  <si>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</si>
  <si>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</si>
  <si>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</si>
  <si>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</si>
  <si>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</si>
  <si>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</si>
  <si>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</si>
  <si>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</si>
  <si>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</si>
  <si>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</si>
  <si>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</si>
  <si>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</si>
  <si>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</si>
  <si>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</si>
  <si>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</si>
  <si>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</si>
  <si>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</si>
  <si>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</si>
  <si>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</si>
  <si>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</si>
  <si>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</si>
  <si>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</si>
  <si>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</si>
  <si>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</si>
  <si>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</si>
  <si>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</si>
  <si>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</si>
  <si>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</si>
  <si>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</si>
  <si>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</si>
  <si>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</si>
  <si>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</si>
  <si>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</si>
  <si>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</si>
  <si>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</si>
  <si>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</si>
  <si>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</si>
  <si>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</si>
  <si>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</si>
  <si>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</si>
  <si>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</si>
  <si>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</si>
  <si>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</si>
  <si>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</si>
  <si>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</si>
  <si>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</si>
  <si>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</si>
  <si>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</si>
  <si>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</si>
  <si>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</si>
  <si>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</si>
  <si>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</si>
  <si>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</si>
  <si>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</si>
  <si>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</si>
  <si>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</si>
  <si>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</si>
  <si>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</si>
  <si>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</si>
  <si>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</si>
  <si>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</si>
  <si>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</si>
  <si>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</si>
  <si>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</si>
  <si>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</si>
  <si>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</si>
  <si>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</si>
  <si>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</si>
  <si>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</si>
  <si>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</si>
  <si>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</si>
  <si>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</si>
  <si>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</si>
  <si>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</si>
  <si>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</si>
  <si>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</si>
  <si>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</si>
  <si>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</si>
  <si>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</si>
  <si>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</si>
  <si>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</si>
  <si>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</si>
  <si>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</si>
  <si>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</si>
  <si>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</si>
  <si>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</si>
  <si>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</si>
  <si>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</si>
  <si>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</si>
  <si>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</si>
  <si>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</si>
  <si>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</si>
  <si>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</si>
  <si>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</si>
  <si>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</si>
  <si>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</si>
  <si>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</si>
  <si>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</si>
  <si>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</si>
  <si>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</si>
  <si>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</si>
  <si>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</si>
  <si>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</si>
  <si>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</si>
  <si>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</si>
  <si>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</si>
  <si>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</si>
  <si>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</si>
  <si>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</si>
  <si>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</si>
  <si>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</si>
  <si>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</si>
  <si>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</si>
  <si>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</si>
  <si>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</si>
  <si>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</si>
  <si>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</si>
  <si>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</si>
  <si>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</si>
  <si>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</si>
  <si>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</si>
  <si>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</si>
  <si>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</si>
  <si>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</si>
  <si>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</si>
  <si>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</si>
  <si>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</si>
  <si>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</si>
  <si>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</si>
  <si>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</si>
  <si>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</si>
  <si>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</si>
  <si>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</si>
  <si>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</si>
  <si>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</si>
  <si>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</si>
  <si>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</si>
  <si>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</si>
  <si>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</si>
  <si>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</si>
  <si>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</si>
  <si>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</si>
  <si>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</si>
  <si>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</si>
  <si>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</si>
  <si>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</si>
  <si>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</si>
  <si>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</si>
  <si>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</si>
  <si>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</si>
  <si>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</si>
  <si>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</si>
  <si>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</si>
  <si>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</si>
  <si>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</si>
  <si>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</si>
  <si>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</si>
  <si>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</si>
  <si>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</si>
  <si>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</si>
  <si>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</si>
  <si>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</si>
  <si>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</si>
  <si>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</si>
  <si>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</si>
  <si>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</si>
  <si>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</si>
  <si>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</si>
  <si>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</si>
  <si>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</si>
  <si>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</si>
  <si>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</si>
  <si>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</si>
  <si>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</si>
  <si>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</si>
  <si>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</si>
  <si>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</si>
  <si>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</si>
  <si>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</si>
  <si>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</si>
  <si>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</si>
  <si>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</si>
  <si>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</si>
  <si>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</si>
  <si>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</si>
  <si>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</si>
  <si>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</si>
  <si>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</si>
  <si>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</si>
  <si>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</si>
  <si>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</si>
  <si>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</si>
  <si>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</si>
  <si>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</si>
  <si>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</si>
  <si>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</si>
  <si>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</si>
  <si>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</si>
  <si>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</si>
  <si>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</si>
  <si>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</si>
  <si>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</si>
  <si>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</si>
  <si>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</si>
  <si>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</si>
  <si>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</si>
  <si>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</si>
  <si>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</si>
  <si>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</si>
  <si>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</si>
  <si>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</si>
  <si>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</si>
  <si>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</si>
  <si>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</si>
  <si>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</si>
  <si>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</si>
  <si>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</si>
  <si>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</si>
  <si>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</si>
  <si>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</si>
  <si>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</si>
  <si>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</si>
  <si>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</si>
  <si>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</si>
  <si>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</si>
  <si>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</si>
  <si>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</si>
  <si>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</si>
  <si>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</si>
  <si>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</si>
  <si>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</si>
  <si>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</si>
  <si>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</si>
  <si>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</si>
  <si>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</si>
  <si>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</si>
  <si>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</si>
  <si>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</si>
  <si>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</si>
  <si>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</si>
  <si>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</si>
  <si>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</si>
  <si>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</si>
  <si>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</si>
  <si>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</si>
  <si>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</si>
  <si>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</si>
  <si>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</si>
  <si>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</si>
  <si>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</si>
  <si>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</si>
  <si>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</si>
  <si>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</si>
  <si>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</si>
  <si>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</si>
  <si>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</si>
  <si>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</si>
  <si>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</si>
  <si>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</si>
  <si>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</si>
  <si>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</si>
  <si>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</si>
  <si>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</si>
  <si>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</si>
  <si>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</si>
  <si>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</si>
  <si>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</si>
  <si>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</si>
  <si>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</si>
  <si>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</si>
  <si>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</si>
  <si>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</si>
  <si>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</si>
  <si>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</si>
  <si>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</si>
  <si>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</si>
  <si>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</si>
  <si>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</si>
  <si>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</si>
  <si>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</si>
  <si>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</si>
  <si>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</si>
  <si>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</si>
  <si>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</si>
  <si>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</si>
  <si>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</si>
  <si>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</si>
  <si>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</si>
  <si>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</si>
  <si>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</si>
  <si>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</si>
  <si>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</si>
  <si>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</si>
  <si>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</si>
  <si>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</si>
  <si>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</si>
  <si>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</si>
  <si>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</si>
  <si>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</si>
  <si>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</si>
  <si>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</si>
  <si>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</si>
  <si>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</si>
  <si>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</si>
  <si>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</si>
  <si>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</si>
  <si>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</si>
  <si>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</si>
  <si>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</si>
  <si>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</si>
  <si>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</si>
  <si>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</si>
  <si>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</si>
  <si>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</si>
  <si>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</si>
  <si>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</si>
  <si>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</si>
  <si>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</si>
  <si>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</si>
  <si>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</si>
  <si>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</si>
  <si>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</si>
  <si>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</si>
  <si>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</si>
  <si>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</si>
  <si>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</si>
  <si>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</si>
  <si>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</si>
  <si>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</si>
  <si>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</si>
  <si>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</si>
  <si>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</si>
  <si>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</si>
  <si>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</si>
  <si>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</si>
  <si>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</si>
  <si>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</si>
  <si>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</si>
  <si>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</si>
  <si>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</si>
  <si>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</si>
  <si>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</si>
  <si>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</si>
  <si>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</si>
  <si>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</si>
  <si>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</si>
  <si>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</si>
  <si>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</si>
  <si>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</si>
  <si>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</si>
  <si>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</si>
  <si>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</si>
  <si>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</si>
  <si>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</si>
  <si>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</si>
  <si>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</si>
  <si>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</si>
  <si>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</si>
  <si>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</si>
  <si>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</si>
  <si>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</si>
  <si>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</si>
  <si>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</si>
  <si>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</si>
  <si>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</si>
  <si>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</si>
  <si>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</si>
  <si>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</si>
  <si>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</si>
  <si>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</si>
  <si>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</si>
  <si>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</si>
  <si>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</si>
  <si>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</si>
  <si>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</si>
  <si>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</si>
  <si>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</si>
  <si>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</si>
  <si>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</si>
  <si>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</si>
  <si>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</si>
  <si>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</si>
  <si>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</si>
  <si>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</si>
  <si>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</si>
  <si>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</si>
  <si>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</si>
  <si>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</si>
  <si>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</si>
  <si>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</si>
  <si>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</si>
  <si>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</si>
  <si>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</si>
  <si>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</si>
  <si>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</si>
  <si>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</si>
  <si>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</si>
  <si>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</si>
  <si>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</si>
  <si>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</si>
  <si>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</si>
  <si>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</si>
  <si>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</si>
  <si>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</si>
  <si>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</si>
  <si>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</si>
  <si>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</si>
  <si>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</si>
  <si>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</si>
  <si>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</si>
  <si>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</si>
  <si>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</si>
  <si>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</si>
  <si>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</si>
  <si>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</si>
  <si>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</si>
  <si>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</si>
  <si>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</si>
  <si>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</si>
  <si>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</si>
  <si>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</si>
  <si>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</si>
  <si>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</si>
  <si>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</si>
  <si>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</si>
  <si>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</si>
  <si>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</si>
  <si>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</si>
  <si>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</si>
  <si>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</si>
  <si>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</si>
  <si>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</si>
  <si>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</si>
  <si>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</si>
  <si>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</si>
  <si>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</si>
  <si>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</si>
  <si>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</si>
  <si>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</si>
  <si>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</si>
  <si>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</si>
  <si>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</si>
  <si>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</si>
  <si>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</si>
  <si>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</si>
  <si>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</si>
  <si>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</si>
  <si>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</si>
  <si>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</si>
  <si>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</si>
  <si>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</si>
  <si>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</si>
  <si>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</si>
  <si>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</si>
  <si>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</si>
  <si>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</si>
  <si>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</si>
  <si>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</si>
  <si>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</si>
  <si>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</si>
  <si>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</si>
  <si>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</si>
  <si>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</si>
  <si>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</si>
  <si>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</si>
  <si>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</si>
  <si>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</si>
  <si>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</si>
  <si>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</si>
  <si>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</si>
  <si>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</si>
  <si>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</si>
  <si>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</si>
  <si>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</si>
  <si>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</si>
  <si>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</si>
  <si>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</si>
  <si>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</si>
  <si>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</si>
  <si>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</si>
  <si>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</si>
  <si>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</si>
  <si>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</si>
  <si>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</si>
  <si>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</si>
  <si>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</si>
  <si>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</si>
  <si>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</si>
  <si>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</si>
  <si>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</si>
  <si>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</si>
  <si>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</si>
  <si>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</si>
  <si>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</si>
  <si>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</si>
  <si>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</si>
  <si>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</si>
  <si>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</si>
  <si>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</si>
  <si>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</si>
  <si>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</si>
  <si>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</si>
  <si>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</si>
  <si>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</si>
  <si>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</si>
  <si>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</si>
  <si>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</si>
  <si>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</si>
  <si>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</si>
  <si>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</si>
  <si>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</si>
  <si>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</si>
  <si>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</si>
  <si>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</si>
  <si>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</si>
  <si>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</si>
  <si>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</si>
  <si>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</si>
  <si>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</si>
  <si>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</si>
  <si>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</si>
  <si>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</si>
  <si>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</si>
  <si>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</si>
  <si>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</si>
  <si>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</si>
  <si>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</si>
  <si>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</si>
  <si>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</si>
  <si>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</si>
  <si>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</si>
  <si>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</si>
  <si>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serviper</t>
  </si>
  <si>
    <t>2etrella</t>
  </si>
  <si>
    <t>SPA</t>
  </si>
  <si>
    <t>Marzullo S.A</t>
  </si>
  <si>
    <t>acero estock</t>
  </si>
  <si>
    <t>imporper</t>
  </si>
  <si>
    <t>ferret tecnica</t>
  </si>
  <si>
    <t>dewalt</t>
  </si>
  <si>
    <t>jumbo</t>
  </si>
  <si>
    <t>c.herrera</t>
  </si>
  <si>
    <t>Perfil cuarado 75x75x2mm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</si>
</sst>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174" fontId="50" fillId="33" borderId="29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174" fontId="50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1920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26</v>
      </c>
      <c r="C6" s="42"/>
      <c r="D6" s="44" t="s">
        <v>591</v>
      </c>
      <c r="E6" s="42" t="s">
        <v>7</v>
      </c>
      <c r="F6" s="126">
        <f>VLOOKUP(D4,CLIENTES,5,FALSE)</f>
        <v>0</v>
      </c>
      <c r="G6" s="126"/>
      <c r="H6" s="126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26" t="str">
        <f>VLOOKUP(D4,CLIENTES,6,FALSE)</f>
        <v>CONCHALI</v>
      </c>
      <c r="G7" s="126"/>
      <c r="H7" s="126"/>
      <c r="I7" s="42" t="s">
        <v>25</v>
      </c>
      <c r="J7" s="47" t="str">
        <f>VLOOKUP(D4,CLIENTES,8,FALSE)</f>
        <v>Luis Barriento Nuñez</v>
      </c>
    </row>
    <row r="8" spans="2:12" ht="15.75" thickBot="1">
      <c r="B8" s="124" t="s">
        <v>27</v>
      </c>
      <c r="C8" s="125"/>
      <c r="D8" s="44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8">
        <f ca="1">TODAY()</f>
        <v>41871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9"/>
      <c r="K9" s="20"/>
      <c r="L9" s="20">
        <v>285126</v>
      </c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8" t="s">
        <v>23</v>
      </c>
      <c r="D10" s="119"/>
      <c r="E10" s="120"/>
      <c r="F10" s="53" t="s">
        <v>0</v>
      </c>
      <c r="G10" s="54" t="s">
        <v>22</v>
      </c>
      <c r="H10" s="78" t="s">
        <v>15</v>
      </c>
      <c r="I10" s="54" t="s">
        <v>13</v>
      </c>
      <c r="J10" s="80" t="s">
        <v>2</v>
      </c>
      <c r="K10" s="24" t="s">
        <v>589</v>
      </c>
      <c r="L10" s="24" t="s">
        <v>597</v>
      </c>
      <c r="M10" s="24" t="s">
        <v>593</v>
      </c>
      <c r="N10" s="24" t="s">
        <v>592</v>
      </c>
      <c r="O10" s="24" t="s">
        <v>588</v>
      </c>
      <c r="P10" s="25" t="s">
        <v>16</v>
      </c>
      <c r="Q10" s="24" t="s">
        <v>18</v>
      </c>
      <c r="R10" s="26" t="s">
        <v>19</v>
      </c>
      <c r="S10" s="8" t="s">
        <v>594</v>
      </c>
      <c r="T10" s="8" t="s">
        <v>595</v>
      </c>
      <c r="U10" s="8" t="s">
        <v>596</v>
      </c>
    </row>
    <row r="11" spans="2:18" ht="15">
      <c r="B11" s="77">
        <v>1</v>
      </c>
      <c r="C11" s="121" t="s">
        <v>598</v>
      </c>
      <c r="D11" s="122"/>
      <c r="E11" s="123"/>
      <c r="F11" s="89">
        <v>1</v>
      </c>
      <c r="G11" s="86" t="s">
        <v>22</v>
      </c>
      <c r="H11" s="93">
        <f aca="true" t="shared" si="0" ref="H11:H24">R11</f>
        <v>24764.800000000003</v>
      </c>
      <c r="I11" s="90">
        <v>5</v>
      </c>
      <c r="J11" s="83">
        <f aca="true" t="shared" si="1" ref="J11:J24">F11*H11*(1-I11/100)</f>
        <v>23526.56</v>
      </c>
      <c r="K11" s="27">
        <v>1</v>
      </c>
      <c r="L11" s="28">
        <v>15478</v>
      </c>
      <c r="M11" s="99"/>
      <c r="N11" s="73"/>
      <c r="O11" s="28"/>
      <c r="P11" s="29">
        <v>1.6</v>
      </c>
      <c r="Q11" s="100">
        <f>L11</f>
        <v>15478</v>
      </c>
      <c r="R11" s="32">
        <f aca="true" t="shared" si="2" ref="R11:R17">+P11*Q11</f>
        <v>24764.800000000003</v>
      </c>
    </row>
    <row r="12" spans="2:18" ht="15">
      <c r="B12" s="85"/>
      <c r="C12" s="104"/>
      <c r="D12" s="105"/>
      <c r="E12" s="106"/>
      <c r="F12" s="84"/>
      <c r="G12" s="87"/>
      <c r="H12" s="94">
        <f t="shared" si="0"/>
        <v>0</v>
      </c>
      <c r="I12" s="98">
        <v>5</v>
      </c>
      <c r="J12" s="83">
        <f t="shared" si="1"/>
        <v>0</v>
      </c>
      <c r="K12" s="27">
        <v>2</v>
      </c>
      <c r="L12" s="28"/>
      <c r="M12" s="99"/>
      <c r="N12" s="74"/>
      <c r="O12" s="28"/>
      <c r="P12" s="29">
        <v>1.6</v>
      </c>
      <c r="Q12" s="30">
        <f>M12</f>
        <v>0</v>
      </c>
      <c r="R12" s="32">
        <f t="shared" si="2"/>
        <v>0</v>
      </c>
    </row>
    <row r="13" spans="2:18" ht="15">
      <c r="B13" s="85"/>
      <c r="C13" s="104"/>
      <c r="D13" s="105"/>
      <c r="E13" s="106"/>
      <c r="F13" s="84"/>
      <c r="G13" s="87"/>
      <c r="H13" s="94">
        <f t="shared" si="0"/>
        <v>0</v>
      </c>
      <c r="I13" s="98">
        <v>5</v>
      </c>
      <c r="J13" s="83">
        <f t="shared" si="1"/>
        <v>0</v>
      </c>
      <c r="K13" s="27">
        <v>3</v>
      </c>
      <c r="L13" s="28"/>
      <c r="M13" s="99"/>
      <c r="N13" s="74"/>
      <c r="O13" s="28"/>
      <c r="P13" s="29">
        <v>1.6</v>
      </c>
      <c r="Q13" s="30">
        <f>S13</f>
        <v>0</v>
      </c>
      <c r="R13" s="32">
        <f t="shared" si="2"/>
        <v>0</v>
      </c>
    </row>
    <row r="14" spans="2:18" ht="15">
      <c r="B14" s="85"/>
      <c r="C14" s="103"/>
      <c r="D14" s="107"/>
      <c r="E14" s="108"/>
      <c r="F14" s="76"/>
      <c r="G14" s="87"/>
      <c r="H14" s="94">
        <f t="shared" si="0"/>
        <v>0</v>
      </c>
      <c r="I14" s="98">
        <v>5</v>
      </c>
      <c r="J14" s="83">
        <f t="shared" si="1"/>
        <v>0</v>
      </c>
      <c r="K14" s="27">
        <v>4</v>
      </c>
      <c r="L14" s="28"/>
      <c r="M14" s="28"/>
      <c r="N14" s="74"/>
      <c r="O14" s="28"/>
      <c r="P14" s="29">
        <v>1.5</v>
      </c>
      <c r="Q14" s="30">
        <f>U14</f>
        <v>0</v>
      </c>
      <c r="R14" s="32">
        <f t="shared" si="2"/>
        <v>0</v>
      </c>
    </row>
    <row r="15" spans="2:18" ht="15">
      <c r="B15" s="85">
        <v>5</v>
      </c>
      <c r="C15" s="109"/>
      <c r="D15" s="107"/>
      <c r="E15" s="108"/>
      <c r="F15" s="76"/>
      <c r="G15" s="87"/>
      <c r="H15" s="94">
        <f t="shared" si="0"/>
        <v>0</v>
      </c>
      <c r="I15" s="98">
        <v>5</v>
      </c>
      <c r="J15" s="83">
        <f t="shared" si="1"/>
        <v>0</v>
      </c>
      <c r="K15" s="27">
        <v>5</v>
      </c>
      <c r="L15" s="28"/>
      <c r="M15" s="28"/>
      <c r="N15" s="74"/>
      <c r="O15" s="28"/>
      <c r="P15" s="29">
        <v>1.6</v>
      </c>
      <c r="Q15" s="30">
        <f>L15</f>
        <v>0</v>
      </c>
      <c r="R15" s="32">
        <f t="shared" si="2"/>
        <v>0</v>
      </c>
    </row>
    <row r="16" spans="2:18" ht="15">
      <c r="B16" s="97">
        <v>6</v>
      </c>
      <c r="C16" s="110"/>
      <c r="D16" s="105"/>
      <c r="E16" s="106"/>
      <c r="F16" s="84"/>
      <c r="G16" s="87"/>
      <c r="H16" s="94">
        <f t="shared" si="0"/>
        <v>0</v>
      </c>
      <c r="I16" s="98">
        <v>5</v>
      </c>
      <c r="J16" s="83">
        <f t="shared" si="1"/>
        <v>0</v>
      </c>
      <c r="K16" s="27">
        <v>6</v>
      </c>
      <c r="M16" s="28"/>
      <c r="N16" s="74"/>
      <c r="O16" s="28"/>
      <c r="P16" s="29">
        <v>1.6</v>
      </c>
      <c r="Q16" s="30">
        <f>L16</f>
        <v>0</v>
      </c>
      <c r="R16" s="32">
        <f t="shared" si="2"/>
        <v>0</v>
      </c>
    </row>
    <row r="17" spans="2:18" ht="15">
      <c r="B17" s="97">
        <v>7</v>
      </c>
      <c r="C17" s="124"/>
      <c r="D17" s="128"/>
      <c r="E17" s="129"/>
      <c r="F17" s="76"/>
      <c r="G17" s="88"/>
      <c r="H17" s="94">
        <f t="shared" si="0"/>
        <v>0</v>
      </c>
      <c r="I17" s="98">
        <v>5</v>
      </c>
      <c r="J17" s="83">
        <f t="shared" si="1"/>
        <v>0</v>
      </c>
      <c r="K17" s="27">
        <v>7</v>
      </c>
      <c r="M17" s="28"/>
      <c r="N17" s="74"/>
      <c r="O17" s="28"/>
      <c r="P17" s="29">
        <v>1.6</v>
      </c>
      <c r="Q17" s="30">
        <f>L17</f>
        <v>0</v>
      </c>
      <c r="R17" s="32">
        <f t="shared" si="2"/>
        <v>0</v>
      </c>
    </row>
    <row r="18" spans="2:18" ht="15">
      <c r="B18" s="97">
        <v>8</v>
      </c>
      <c r="C18" s="124"/>
      <c r="D18" s="128"/>
      <c r="E18" s="129"/>
      <c r="F18" s="76"/>
      <c r="G18" s="88"/>
      <c r="H18" s="94">
        <f t="shared" si="0"/>
        <v>0</v>
      </c>
      <c r="I18" s="98">
        <v>5</v>
      </c>
      <c r="J18" s="83">
        <f t="shared" si="1"/>
        <v>0</v>
      </c>
      <c r="K18" s="27">
        <v>8</v>
      </c>
      <c r="M18" s="28"/>
      <c r="N18" s="74"/>
      <c r="O18" s="28"/>
      <c r="P18" s="29">
        <v>1.6</v>
      </c>
      <c r="Q18" s="30">
        <f>T18</f>
        <v>0</v>
      </c>
      <c r="R18" s="32">
        <f aca="true" t="shared" si="3" ref="R18:R28">Q18*P18</f>
        <v>0</v>
      </c>
    </row>
    <row r="19" spans="2:18" ht="15">
      <c r="B19" s="97">
        <v>9</v>
      </c>
      <c r="C19" s="115"/>
      <c r="D19" s="116"/>
      <c r="E19" s="117"/>
      <c r="F19" s="76"/>
      <c r="G19" s="88"/>
      <c r="H19" s="94">
        <f t="shared" si="0"/>
        <v>0</v>
      </c>
      <c r="I19" s="98">
        <v>5</v>
      </c>
      <c r="J19" s="83">
        <f t="shared" si="1"/>
        <v>0</v>
      </c>
      <c r="K19" s="27">
        <v>9</v>
      </c>
      <c r="L19" s="28"/>
      <c r="M19" s="28"/>
      <c r="N19" s="74"/>
      <c r="O19" s="28"/>
      <c r="P19" s="29">
        <v>1.6</v>
      </c>
      <c r="Q19" s="30">
        <f>L19</f>
        <v>0</v>
      </c>
      <c r="R19" s="32">
        <f t="shared" si="3"/>
        <v>0</v>
      </c>
    </row>
    <row r="20" spans="2:18" ht="15">
      <c r="B20" s="97">
        <v>10</v>
      </c>
      <c r="C20" s="109"/>
      <c r="D20" s="107"/>
      <c r="E20" s="108"/>
      <c r="F20" s="76"/>
      <c r="G20" s="88"/>
      <c r="H20" s="94">
        <f t="shared" si="0"/>
        <v>0</v>
      </c>
      <c r="I20" s="98">
        <v>5</v>
      </c>
      <c r="J20" s="83">
        <f t="shared" si="1"/>
        <v>0</v>
      </c>
      <c r="K20" s="27">
        <v>10</v>
      </c>
      <c r="L20" s="28"/>
      <c r="M20" s="28"/>
      <c r="N20" s="74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97">
        <v>11</v>
      </c>
      <c r="C21" s="109"/>
      <c r="D21" s="107"/>
      <c r="E21" s="108"/>
      <c r="F21" s="76"/>
      <c r="G21" s="88"/>
      <c r="H21" s="94">
        <f t="shared" si="0"/>
        <v>0</v>
      </c>
      <c r="I21" s="98">
        <v>5</v>
      </c>
      <c r="J21" s="83">
        <f t="shared" si="1"/>
        <v>0</v>
      </c>
      <c r="K21" s="27">
        <v>11</v>
      </c>
      <c r="L21" s="28"/>
      <c r="M21" s="101"/>
      <c r="N21" s="74"/>
      <c r="O21" s="28"/>
      <c r="P21" s="29">
        <v>1.6</v>
      </c>
      <c r="Q21" s="102">
        <f>N21</f>
        <v>0</v>
      </c>
      <c r="R21" s="32">
        <f t="shared" si="3"/>
        <v>0</v>
      </c>
    </row>
    <row r="22" spans="2:18" ht="15">
      <c r="B22" s="97">
        <v>12</v>
      </c>
      <c r="C22" s="109"/>
      <c r="D22" s="111"/>
      <c r="E22" s="108"/>
      <c r="F22" s="76"/>
      <c r="G22" s="88"/>
      <c r="H22" s="94">
        <f t="shared" si="0"/>
        <v>0</v>
      </c>
      <c r="I22" s="98">
        <v>5</v>
      </c>
      <c r="J22" s="83">
        <f t="shared" si="1"/>
        <v>0</v>
      </c>
      <c r="K22" s="27">
        <v>12</v>
      </c>
      <c r="L22" s="28"/>
      <c r="M22" s="28"/>
      <c r="N22" s="74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97">
        <v>13</v>
      </c>
      <c r="C23" s="109"/>
      <c r="D23" s="107"/>
      <c r="E23" s="108"/>
      <c r="F23" s="76"/>
      <c r="G23" s="88"/>
      <c r="H23" s="94">
        <f t="shared" si="0"/>
        <v>0</v>
      </c>
      <c r="I23" s="98">
        <v>5</v>
      </c>
      <c r="J23" s="81">
        <f t="shared" si="1"/>
        <v>0</v>
      </c>
      <c r="K23" s="27">
        <v>13</v>
      </c>
      <c r="L23" s="28"/>
      <c r="M23" s="28"/>
      <c r="N23" s="74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97">
        <v>14</v>
      </c>
      <c r="C24" s="109"/>
      <c r="D24" s="107"/>
      <c r="E24" s="108"/>
      <c r="F24" s="76"/>
      <c r="G24" s="88"/>
      <c r="H24" s="94">
        <f t="shared" si="0"/>
        <v>0</v>
      </c>
      <c r="I24" s="98">
        <v>5</v>
      </c>
      <c r="J24" s="81">
        <f t="shared" si="1"/>
        <v>0</v>
      </c>
      <c r="K24" s="27">
        <v>14</v>
      </c>
      <c r="L24" s="28"/>
      <c r="M24" s="28"/>
      <c r="N24" s="74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5"/>
      <c r="C25" s="109"/>
      <c r="D25" s="107"/>
      <c r="E25" s="108"/>
      <c r="F25" s="76"/>
      <c r="G25" s="41"/>
      <c r="H25" s="95"/>
      <c r="I25" s="98"/>
      <c r="J25" s="81"/>
      <c r="K25" s="27">
        <v>15</v>
      </c>
      <c r="L25" s="28"/>
      <c r="M25" s="28"/>
      <c r="N25" s="74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5"/>
      <c r="C26" s="109"/>
      <c r="D26" s="111"/>
      <c r="E26" s="108"/>
      <c r="F26" s="76"/>
      <c r="G26" s="41"/>
      <c r="H26" s="95"/>
      <c r="I26" s="91"/>
      <c r="J26" s="81"/>
      <c r="K26" s="27"/>
      <c r="L26" s="28"/>
      <c r="M26" s="28"/>
      <c r="N26" s="74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5"/>
      <c r="C27" s="112"/>
      <c r="D27" s="113"/>
      <c r="E27" s="114"/>
      <c r="F27" s="76"/>
      <c r="G27" s="49"/>
      <c r="H27" s="96"/>
      <c r="I27" s="92"/>
      <c r="J27" s="82"/>
      <c r="K27" s="27"/>
      <c r="L27" s="28"/>
      <c r="M27" s="28"/>
      <c r="N27" s="74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5"/>
      <c r="D28" s="42"/>
      <c r="E28" s="42"/>
      <c r="F28" s="56"/>
      <c r="G28" s="66" t="s">
        <v>3</v>
      </c>
      <c r="H28" s="58"/>
      <c r="I28" s="67"/>
      <c r="J28" s="64">
        <f>SUM(J11:J27)</f>
        <v>23526.56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23526.56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4470.0464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27996.6064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590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2014-08-19T18:34:20Z</cp:lastPrinted>
  <dcterms:created xsi:type="dcterms:W3CDTF">2013-07-12T05:01:37Z</dcterms:created>
  <dcterms:modified xsi:type="dcterms:W3CDTF">2014-08-20T14:54:49Z</dcterms:modified>
  <cp:category/>
  <cp:version/>
  <cp:contentType/>
  <cp:contentStatus/>
</cp:coreProperties>
</file>