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420" windowWidth="12510" windowHeight="471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CLIENTES!$B$2:$M$202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H17" i="1" l="1"/>
  <c r="L13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11" i="1"/>
  <c r="F7" i="1" l="1"/>
  <c r="D6" i="1" l="1"/>
  <c r="R22" i="1" l="1"/>
  <c r="H22" i="1" s="1"/>
  <c r="J22" i="1" s="1"/>
  <c r="R15" i="1" l="1"/>
  <c r="R16" i="1"/>
  <c r="H16" i="1" s="1"/>
  <c r="R17" i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<sst xmlns="http://schemas.openxmlformats.org/spreadsheetml/2006/main" count="1007" uniqueCount="688">
  <si>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</si>
  <si>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</si>
  <si>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</si>
  <si>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</si>
  <si>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</si>
  <si>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</si>
  <si>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</si>
  <si>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</si>
  <si>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</si>
  <si>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</si>
  <si>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</si>
  <si>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</si>
  <si>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</si>
  <si>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</si>
  <si>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</si>
  <si>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</si>
  <si>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</si>
  <si>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</si>
  <si>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</si>
  <si>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</si>
  <si>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</si>
  <si>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</si>
  <si>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</si>
  <si>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</si>
  <si>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</si>
  <si>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</si>
  <si>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</si>
  <si>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</si>
  <si>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</si>
  <si>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</si>
  <si>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</si>
  <si>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</si>
  <si>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</si>
  <si>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</si>
  <si>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</si>
  <si>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</si>
  <si>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</si>
  <si>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</si>
  <si>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</si>
  <si>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</si>
  <si>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</si>
  <si>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</si>
  <si>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</si>
  <si>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</si>
  <si>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</si>
  <si>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</si>
  <si>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</si>
  <si>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</si>
  <si>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</si>
  <si>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</si>
  <si>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</si>
  <si>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</si>
  <si>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</si>
  <si>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</si>
  <si>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</si>
  <si>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</si>
  <si>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</si>
  <si>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</si>
  <si>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</si>
  <si>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</si>
  <si>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</si>
  <si>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</si>
  <si>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</si>
  <si>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</si>
  <si>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</si>
  <si>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</si>
  <si>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</si>
  <si>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</si>
  <si>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</si>
  <si>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</si>
  <si>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</si>
  <si>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</si>
  <si>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</si>
  <si>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</si>
  <si>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</si>
  <si>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</si>
  <si>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</si>
  <si>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</si>
  <si>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</si>
  <si>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</si>
  <si>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</si>
  <si>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</si>
  <si>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</si>
  <si>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</si>
  <si>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</si>
  <si>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</si>
  <si>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</si>
  <si>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</si>
  <si>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</si>
  <si>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</si>
  <si>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</si>
  <si>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</si>
  <si>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</si>
  <si>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</si>
  <si>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</si>
  <si>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</si>
  <si>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</si>
  <si>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</si>
  <si>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</si>
  <si>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</si>
  <si>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</si>
  <si>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</si>
  <si>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</si>
  <si>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</si>
  <si>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</si>
  <si>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</si>
  <si>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</si>
  <si>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</si>
  <si>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</si>
  <si>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</si>
  <si>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</si>
  <si>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</si>
  <si>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</si>
  <si>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</si>
  <si>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</si>
  <si>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</si>
  <si>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</si>
  <si>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</si>
  <si>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</si>
  <si>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</si>
  <si>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</si>
  <si>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</si>
  <si>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</si>
  <si>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</si>
  <si>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</si>
  <si>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</si>
  <si>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</si>
  <si>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</si>
  <si>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</si>
  <si>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</si>
  <si>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</si>
  <si>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</si>
  <si>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</si>
  <si>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</si>
  <si>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</si>
  <si>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</si>
  <si>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</si>
  <si>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</si>
  <si>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</si>
  <si>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</si>
  <si>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</si>
  <si>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</si>
  <si>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</si>
  <si>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</si>
  <si>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</si>
  <si>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</si>
  <si>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</si>
  <si>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</si>
  <si>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</si>
  <si>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</si>
  <si>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</si>
  <si>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</si>
  <si>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</si>
  <si>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</si>
  <si>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</si>
  <si>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</si>
  <si>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</si>
  <si>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</si>
  <si>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</si>
  <si>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</si>
  <si>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</si>
  <si>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</si>
  <si>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</si>
  <si>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</si>
  <si>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</si>
  <si>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</si>
  <si>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</si>
  <si>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</si>
  <si>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</si>
  <si>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</si>
  <si>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</si>
  <si>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</si>
  <si>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</si>
  <si>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</si>
  <si>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</si>
  <si>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</si>
  <si>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</si>
  <si>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</si>
  <si>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</si>
  <si>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</si>
  <si>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</si>
  <si>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</si>
  <si>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</si>
  <si>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</si>
  <si>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</si>
  <si>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</si>
  <si>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</si>
  <si>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</si>
  <si>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</si>
  <si>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</si>
  <si>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</si>
  <si>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</si>
  <si>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</si>
  <si>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</si>
  <si>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</si>
  <si>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</si>
  <si>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</si>
  <si>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</si>
  <si>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</si>
  <si>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</si>
  <si>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</si>
  <si>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</si>
  <si>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</si>
  <si>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</si>
  <si>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</si>
  <si>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</si>
  <si>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</si>
  <si>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</si>
  <si>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</si>
  <si>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</si>
  <si>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</si>
  <si>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</si>
  <si>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</si>
  <si>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</si>
  <si>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</si>
  <si>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</si>
  <si>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</si>
  <si>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</si>
  <si>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</si>
  <si>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</si>
  <si>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</si>
  <si>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</si>
  <si>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</si>
  <si>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</si>
  <si>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</si>
  <si>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</si>
  <si>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</si>
  <si>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</si>
  <si>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</si>
  <si>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</si>
  <si>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</si>
  <si>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</si>
  <si>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</si>
  <si>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</si>
  <si>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</si>
  <si>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</si>
  <si>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</si>
  <si>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</si>
  <si>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</si>
  <si>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</si>
  <si>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</si>
  <si>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</si>
  <si>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</si>
  <si>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</si>
  <si>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</si>
  <si>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</si>
  <si>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</si>
  <si>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</si>
  <si>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</si>
  <si>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</si>
  <si>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</si>
  <si>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</si>
  <si>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</si>
  <si>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</si>
  <si>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</si>
  <si>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</si>
  <si>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</si>
  <si>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</si>
  <si>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</si>
  <si>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</si>
  <si>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</si>
  <si>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</si>
  <si>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</si>
  <si>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</si>
  <si>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</si>
  <si>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</si>
  <si>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</si>
  <si>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</si>
  <si>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</si>
  <si>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</si>
  <si>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</si>
  <si>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</si>
  <si>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</si>
  <si>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</si>
  <si>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</si>
  <si>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</si>
  <si>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</si>
  <si>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</si>
  <si>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</si>
  <si>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</si>
  <si>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</si>
  <si>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</si>
  <si>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</si>
  <si>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</si>
  <si>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</si>
  <si>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</si>
  <si>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</si>
  <si>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</si>
  <si>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</si>
  <si>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</si>
  <si>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</si>
  <si>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</si>
  <si>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</si>
  <si>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</si>
  <si>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</si>
  <si>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</si>
  <si>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</si>
  <si>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</si>
  <si>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</si>
  <si>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</si>
  <si>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</si>
  <si>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</si>
  <si>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</si>
  <si>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</si>
  <si>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</si>
  <si>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</si>
  <si>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</si>
  <si>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</si>
  <si>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</si>
  <si>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</si>
  <si>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</si>
  <si>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</si>
  <si>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</si>
  <si>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</si>
  <si>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</si>
  <si>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</si>
  <si>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</si>
  <si>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</si>
  <si>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</si>
  <si>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</si>
  <si>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</si>
  <si>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</si>
  <si>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</si>
  <si>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</si>
  <si>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</si>
  <si>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</si>
  <si>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</si>
  <si>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</si>
  <si>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</si>
  <si>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</si>
  <si>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</si>
  <si>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</si>
  <si>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</si>
  <si>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</si>
  <si>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</si>
  <si>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</si>
  <si>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</si>
  <si>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</si>
  <si>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</si>
  <si>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</si>
  <si>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</si>
  <si>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</si>
  <si>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</si>
  <si>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</si>
  <si>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</si>
  <si>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</si>
  <si>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</si>
  <si>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</si>
  <si>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</si>
  <si>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</si>
  <si>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</si>
  <si>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</si>
  <si>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</si>
  <si>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</si>
  <si>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</si>
  <si>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</si>
  <si>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</si>
  <si>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</si>
  <si>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</si>
  <si>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</si>
  <si>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</si>
  <si>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</si>
  <si>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</si>
  <si>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</si>
  <si>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</si>
  <si>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</si>
  <si>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</si>
  <si>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</si>
  <si>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</si>
  <si>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</si>
  <si>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</si>
  <si>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</si>
  <si>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</si>
  <si>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</si>
  <si>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</si>
  <si>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</si>
  <si>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</si>
  <si>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</si>
  <si>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</si>
  <si>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</si>
  <si>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</si>
  <si>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</si>
  <si>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</si>
  <si>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</si>
  <si>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</si>
  <si>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</si>
  <si>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</si>
  <si>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</si>
  <si>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</si>
  <si>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</si>
  <si>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</si>
  <si>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</si>
  <si>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</si>
  <si>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</si>
  <si>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</si>
  <si>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</si>
  <si>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</si>
  <si>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</si>
  <si>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</si>
  <si>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</si>
  <si>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</si>
  <si>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</si>
  <si>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</si>
  <si>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</si>
  <si>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</si>
  <si>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</si>
  <si>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</si>
  <si>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</si>
  <si>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</si>
  <si>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</si>
  <si>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</si>
  <si>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</si>
  <si>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</si>
  <si>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</si>
  <si>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</si>
  <si>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</si>
  <si>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</si>
  <si>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</si>
  <si>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</si>
  <si>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</si>
  <si>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</si>
  <si>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</si>
  <si>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</si>
  <si>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</si>
  <si>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</si>
  <si>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</si>
  <si>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</si>
  <si>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</si>
  <si>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</si>
  <si>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</si>
  <si>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</si>
  <si>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</si>
  <si>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</si>
  <si>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</si>
  <si>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</si>
  <si>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</si>
  <si>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</si>
  <si>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</si>
  <si>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</si>
  <si>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</si>
  <si>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</si>
  <si>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</si>
  <si>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</si>
  <si>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</si>
  <si>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</si>
  <si>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</si>
  <si>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</si>
  <si>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</si>
  <si>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</si>
  <si>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</si>
  <si>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</si>
  <si>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</si>
  <si>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</si>
  <si>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</si>
  <si>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</si>
  <si>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</si>
  <si>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</si>
  <si>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</si>
  <si>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</si>
  <si>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</si>
  <si>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</si>
  <si>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</si>
  <si>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</si>
  <si>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</si>
  <si>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</si>
  <si>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</si>
  <si>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</si>
  <si>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</si>
  <si>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</si>
  <si>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</si>
  <si>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</si>
  <si>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</si>
  <si>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</si>
  <si>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</si>
  <si>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</si>
  <si>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</si>
  <si>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</si>
  <si>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</si>
  <si>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</si>
  <si>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</si>
  <si>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</si>
  <si>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</si>
  <si>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</si>
  <si>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</si>
  <si>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</si>
  <si>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</si>
  <si>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</si>
  <si>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</si>
  <si>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</si>
  <si>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</si>
  <si>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</si>
  <si>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</si>
  <si>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</si>
  <si>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</si>
  <si>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</si>
  <si>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</si>
  <si>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</si>
  <si>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</si>
  <si>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</si>
  <si>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</si>
  <si>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</si>
  <si>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</si>
  <si>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</si>
  <si>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</si>
  <si>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</si>
  <si>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</si>
  <si>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</si>
  <si>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</si>
  <si>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</si>
  <si>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</si>
  <si>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</si>
  <si>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</si>
  <si>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</si>
  <si>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</si>
  <si>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</si>
  <si>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</si>
  <si>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</si>
  <si>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</si>
  <si>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</si>
  <si>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</si>
  <si>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</si>
  <si>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</si>
  <si>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</si>
  <si>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</si>
  <si>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</si>
  <si>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</si>
  <si>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</si>
  <si>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</si>
  <si>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</si>
  <si>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</si>
  <si>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</si>
  <si>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</si>
  <si>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</si>
  <si>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</si>
  <si>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</si>
  <si>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</si>
  <si>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</si>
  <si>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</si>
  <si>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</si>
  <si>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</si>
  <si>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</si>
  <si>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</si>
  <si>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</si>
  <si>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</si>
  <si>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</si>
  <si>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</si>
  <si>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</si>
  <si>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</si>
  <si>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</si>
  <si>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</si>
  <si>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</si>
  <si>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</si>
  <si>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</si>
  <si>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</si>
  <si>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</si>
  <si>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</si>
  <si>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</si>
  <si>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</si>
  <si>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</si>
  <si>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</si>
  <si>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</si>
  <si>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</si>
  <si>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</si>
  <si>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</si>
  <si>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</si>
  <si>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</si>
  <si>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</si>
  <si>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</si>
  <si>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</si>
  <si>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</si>
  <si>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</si>
  <si>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</si>
  <si>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</si>
  <si>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</si>
  <si>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</si>
  <si>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</si>
  <si>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</si>
  <si>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</si>
  <si>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</si>
  <si>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</si>
  <si>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</si>
  <si>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</si>
  <si>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</si>
  <si>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</si>
  <si>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</si>
  <si>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</si>
  <si>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</si>
  <si>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</si>
  <si>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</si>
  <si>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</si>
  <si>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</si>
  <si>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</si>
  <si>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</si>
  <si>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</si>
  <si>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</si>
  <si>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</si>
  <si>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</si>
  <si>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</si>
  <si>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</si>
  <si>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</si>
  <si>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</si>
  <si>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</si>
  <si>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</si>
  <si>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</si>
  <si>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</si>
  <si>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</si>
  <si>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</si>
  <si>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</si>
  <si>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</si>
  <si>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</si>
  <si>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</si>
  <si>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</si>
  <si>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</si>
  <si>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</si>
  <si>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</si>
  <si>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</si>
  <si>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</si>
  <si>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</si>
  <si>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</si>
  <si>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</si>
  <si>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</si>
  <si>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</si>
  <si>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</si>
  <si>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</si>
  <si>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</si>
  <si>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</si>
  <si>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</si>
  <si>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</si>
  <si>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</si>
  <si>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</si>
  <si>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</si>
  <si>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</si>
  <si>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</si>
  <si>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</si>
  <si>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</si>
  <si>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</si>
  <si>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</si>
  <si>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</si>
  <si>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</si>
  <si>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</si>
  <si>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</si>
  <si>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</si>
  <si>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</si>
  <si>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</si>
  <si>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</si>
  <si>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</si>
  <si>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</si>
  <si>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</si>
  <si>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</si>
  <si>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</si>
  <si>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</si>
  <si>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</si>
  <si>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</si>
  <si>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</si>
  <si>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</si>
  <si>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</si>
  <si>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</si>
  <si>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</si>
  <si>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</si>
  <si>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</si>
  <si>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</si>
  <si>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</si>
  <si>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</si>
  <si>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</si>
  <si>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</si>
  <si>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</si>
  <si>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</si>
  <si>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</si>
  <si>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</si>
  <si>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</si>
  <si>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</si>
  <si>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</si>
  <si>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</si>
  <si>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</si>
  <si>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</si>
  <si>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</si>
  <si>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</si>
  <si>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</si>
  <si>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</si>
  <si>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gotex</t>
  </si>
  <si>
    <t>CLIENTE</t>
  </si>
  <si>
    <t>111111-1</t>
  </si>
  <si>
    <t>REEMPLAZO OMROM E3JM-R4M4-US</t>
  </si>
  <si>
    <t>SCHADLER</t>
  </si>
  <si>
    <t xml:space="preserve">MARCA SICK </t>
  </si>
  <si>
    <t>REEMPLAZO BM200-DDT-NPN</t>
  </si>
  <si>
    <t>REEMPLAZO SENSOR INDUCTVO NPN M18</t>
  </si>
  <si>
    <t xml:space="preserve">RASANTE MARCA SICK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</si>
</sst>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3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10" zoomScale="90" zoomScaleNormal="90" workbookViewId="0">
      <selection activeCell="H18" sqref="H18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1631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676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9" t="str">
        <f>VLOOKUP(D4,CLIENTES,4,FALSE)</f>
        <v>General Urrutia 104</v>
      </c>
      <c r="F5" s="129"/>
      <c r="G5" s="129"/>
      <c r="H5" s="129"/>
      <c r="I5" s="129"/>
      <c r="J5" s="130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SIF S.A</v>
      </c>
      <c r="E6" s="37" t="s">
        <v>7</v>
      </c>
      <c r="F6" s="131" t="str">
        <f>VLOOKUP(D4,CLIENTES,5,FALSE)</f>
        <v>SAN BERNARDO</v>
      </c>
      <c r="G6" s="131"/>
      <c r="H6" s="131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>Servicio de proceso de frutas frescas</v>
      </c>
      <c r="E7" s="37" t="s">
        <v>8</v>
      </c>
      <c r="F7" s="131" t="str">
        <f>VLOOKUP(D4,CLIENTES,6,FALSE)</f>
        <v>STGO</v>
      </c>
      <c r="G7" s="131"/>
      <c r="H7" s="131"/>
      <c r="I7" s="37" t="s">
        <v>25</v>
      </c>
      <c r="J7" s="41" t="str">
        <f>VLOOKUP(D4,CLIENTES,8,FALSE)</f>
        <v>Luis Ñanco</v>
      </c>
      <c r="L7" s="92"/>
    </row>
    <row r="8" spans="2:21" ht="15.75" thickBot="1" x14ac:dyDescent="0.3">
      <c r="B8" s="127" t="s">
        <v>27</v>
      </c>
      <c r="C8" s="128"/>
      <c r="D8" s="39" t="str">
        <f>VLOOKUP(D4,CLIENTES,7,FALSE)</f>
        <v>30 dias</v>
      </c>
      <c r="E8" s="37" t="s">
        <v>11</v>
      </c>
      <c r="F8" s="131" t="str">
        <f>VLOOKUP(D4,CLIENTES,12,FALSE)</f>
        <v>Jaime Guzman</v>
      </c>
      <c r="G8" s="131"/>
      <c r="H8" s="131"/>
      <c r="I8" s="37" t="s">
        <v>14</v>
      </c>
      <c r="J8" s="42">
        <f ca="1">TODAY()</f>
        <v>41754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1" t="s">
        <v>23</v>
      </c>
      <c r="D10" s="122"/>
      <c r="E10" s="123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683</v>
      </c>
      <c r="M10" s="114"/>
      <c r="N10" s="93" t="s">
        <v>679</v>
      </c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24" t="s">
        <v>682</v>
      </c>
      <c r="D11" s="125"/>
      <c r="E11" s="126"/>
      <c r="F11" s="109">
        <v>2</v>
      </c>
      <c r="G11" s="110" t="s">
        <v>22</v>
      </c>
      <c r="H11" s="111">
        <f t="shared" ref="H11:H28" si="0">VLOOKUP(B11,COTIZADO,8,FALSE)</f>
        <v>149850</v>
      </c>
      <c r="I11" s="112">
        <v>0</v>
      </c>
      <c r="J11" s="113">
        <f t="shared" ref="J11:J28" si="1">F11*H11*(1-I11/100)</f>
        <v>299700</v>
      </c>
      <c r="K11" s="28">
        <v>1</v>
      </c>
      <c r="L11" s="101">
        <v>99900</v>
      </c>
      <c r="M11" s="101"/>
      <c r="N11" s="101"/>
      <c r="O11" s="101"/>
      <c r="P11" s="103">
        <v>1.5</v>
      </c>
      <c r="Q11" s="104">
        <f>L11</f>
        <v>99900</v>
      </c>
      <c r="R11" s="105">
        <f>Q11*P11</f>
        <v>149850</v>
      </c>
    </row>
    <row r="12" spans="2:21" ht="15" customHeight="1" x14ac:dyDescent="0.25">
      <c r="B12" s="95">
        <v>2</v>
      </c>
      <c r="C12" s="132" t="s">
        <v>684</v>
      </c>
      <c r="D12" s="133"/>
      <c r="E12" s="134"/>
      <c r="F12" s="52"/>
      <c r="G12" s="53"/>
      <c r="H12" s="96">
        <f t="shared" si="0"/>
        <v>0</v>
      </c>
      <c r="I12" s="97">
        <v>0</v>
      </c>
      <c r="J12" s="98">
        <f t="shared" si="1"/>
        <v>0</v>
      </c>
      <c r="K12" s="28">
        <v>2</v>
      </c>
      <c r="L12" s="102"/>
      <c r="M12" s="101"/>
      <c r="N12" s="101"/>
      <c r="O12" s="101"/>
      <c r="P12" s="103">
        <v>1.5</v>
      </c>
      <c r="Q12" s="104">
        <f t="shared" ref="Q12:Q28" si="2">L12</f>
        <v>0</v>
      </c>
      <c r="R12" s="105">
        <f t="shared" ref="R12:R28" si="3">Q12*P12</f>
        <v>0</v>
      </c>
    </row>
    <row r="13" spans="2:21" ht="15" customHeight="1" x14ac:dyDescent="0.25">
      <c r="B13" s="144">
        <v>2</v>
      </c>
      <c r="C13" s="135" t="s">
        <v>685</v>
      </c>
      <c r="D13" s="136"/>
      <c r="E13" s="137"/>
      <c r="F13" s="90">
        <v>6</v>
      </c>
      <c r="G13" s="91" t="s">
        <v>22</v>
      </c>
      <c r="H13" s="138">
        <f>R13</f>
        <v>108031.5</v>
      </c>
      <c r="I13" s="139">
        <v>0</v>
      </c>
      <c r="J13" s="140">
        <f t="shared" si="1"/>
        <v>648189</v>
      </c>
      <c r="K13" s="28">
        <v>3</v>
      </c>
      <c r="L13" s="102">
        <f>61871+10150</f>
        <v>72021</v>
      </c>
      <c r="M13" s="101"/>
      <c r="N13" s="101"/>
      <c r="O13" s="101"/>
      <c r="P13" s="103">
        <v>1.5</v>
      </c>
      <c r="Q13" s="104">
        <f t="shared" si="2"/>
        <v>72021</v>
      </c>
      <c r="R13" s="105">
        <f t="shared" si="3"/>
        <v>108031.5</v>
      </c>
    </row>
    <row r="14" spans="2:21" x14ac:dyDescent="0.25">
      <c r="B14" s="95">
        <v>4</v>
      </c>
      <c r="C14" s="132" t="s">
        <v>684</v>
      </c>
      <c r="D14" s="133"/>
      <c r="E14" s="134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2"/>
      <c r="M14" s="101"/>
      <c r="N14" s="101"/>
      <c r="O14" s="101"/>
      <c r="P14" s="103">
        <v>1.5</v>
      </c>
      <c r="Q14" s="104">
        <f t="shared" si="2"/>
        <v>0</v>
      </c>
      <c r="R14" s="105">
        <f t="shared" si="3"/>
        <v>0</v>
      </c>
    </row>
    <row r="15" spans="2:21" s="20" customFormat="1" x14ac:dyDescent="0.25">
      <c r="B15" s="144">
        <v>3</v>
      </c>
      <c r="C15" s="135" t="s">
        <v>686</v>
      </c>
      <c r="D15" s="136"/>
      <c r="E15" s="137"/>
      <c r="F15" s="90">
        <v>8</v>
      </c>
      <c r="G15" s="91" t="s">
        <v>22</v>
      </c>
      <c r="H15" s="138">
        <f>R15</f>
        <v>48408</v>
      </c>
      <c r="I15" s="139">
        <v>0</v>
      </c>
      <c r="J15" s="140">
        <f t="shared" si="1"/>
        <v>387264</v>
      </c>
      <c r="K15" s="89">
        <v>5</v>
      </c>
      <c r="L15" s="102">
        <v>32272</v>
      </c>
      <c r="M15" s="101"/>
      <c r="N15" s="101"/>
      <c r="O15" s="101"/>
      <c r="P15" s="103">
        <v>1.5</v>
      </c>
      <c r="Q15" s="104">
        <f t="shared" si="2"/>
        <v>32272</v>
      </c>
      <c r="R15" s="107">
        <f t="shared" si="3"/>
        <v>48408</v>
      </c>
    </row>
    <row r="16" spans="2:21" x14ac:dyDescent="0.25">
      <c r="B16" s="95">
        <v>6</v>
      </c>
      <c r="C16" s="132" t="s">
        <v>687</v>
      </c>
      <c r="D16" s="133"/>
      <c r="E16" s="134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2"/>
      <c r="M16" s="101"/>
      <c r="N16" s="101"/>
      <c r="O16" s="101"/>
      <c r="P16" s="103">
        <v>1.5</v>
      </c>
      <c r="Q16" s="104">
        <f t="shared" si="2"/>
        <v>0</v>
      </c>
      <c r="R16" s="105">
        <f t="shared" si="3"/>
        <v>0</v>
      </c>
    </row>
    <row r="17" spans="2:18" x14ac:dyDescent="0.25">
      <c r="B17" s="144">
        <v>4</v>
      </c>
      <c r="C17" s="132" t="s">
        <v>686</v>
      </c>
      <c r="D17" s="133"/>
      <c r="E17" s="134"/>
      <c r="F17" s="52">
        <v>8</v>
      </c>
      <c r="G17" s="53" t="s">
        <v>22</v>
      </c>
      <c r="H17" s="141">
        <f>R17</f>
        <v>69253.5</v>
      </c>
      <c r="I17" s="142">
        <v>0</v>
      </c>
      <c r="J17" s="143">
        <f t="shared" si="1"/>
        <v>554028</v>
      </c>
      <c r="K17" s="28">
        <v>7</v>
      </c>
      <c r="L17" s="102">
        <v>46169</v>
      </c>
      <c r="M17" s="101"/>
      <c r="N17" s="101"/>
      <c r="O17" s="116"/>
      <c r="P17" s="103">
        <v>1.5</v>
      </c>
      <c r="Q17" s="104">
        <f t="shared" si="2"/>
        <v>46169</v>
      </c>
      <c r="R17" s="105">
        <f t="shared" si="3"/>
        <v>69253.5</v>
      </c>
    </row>
    <row r="18" spans="2:18" s="20" customFormat="1" x14ac:dyDescent="0.25">
      <c r="B18" s="95">
        <v>8</v>
      </c>
      <c r="C18" s="135" t="s">
        <v>687</v>
      </c>
      <c r="D18" s="136"/>
      <c r="E18" s="137"/>
      <c r="F18" s="90"/>
      <c r="G18" s="91"/>
      <c r="H18" s="118">
        <f>R18</f>
        <v>0</v>
      </c>
      <c r="I18" s="119">
        <v>0</v>
      </c>
      <c r="J18" s="120">
        <f>F18*H18*(1-I18/100)</f>
        <v>0</v>
      </c>
      <c r="K18" s="89">
        <v>8</v>
      </c>
      <c r="L18" s="102"/>
      <c r="M18" s="93"/>
      <c r="N18" s="101"/>
      <c r="O18" s="101"/>
      <c r="P18" s="103">
        <v>1.5</v>
      </c>
      <c r="Q18" s="104">
        <f t="shared" si="2"/>
        <v>0</v>
      </c>
      <c r="R18" s="107">
        <f t="shared" si="3"/>
        <v>0</v>
      </c>
    </row>
    <row r="19" spans="2:18" x14ac:dyDescent="0.25">
      <c r="B19" s="95">
        <v>9</v>
      </c>
      <c r="C19" s="132"/>
      <c r="D19" s="133"/>
      <c r="E19" s="134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2"/>
      <c r="M19" s="101"/>
      <c r="N19" s="101"/>
      <c r="O19" s="101"/>
      <c r="P19" s="103">
        <v>1.5</v>
      </c>
      <c r="Q19" s="104">
        <f t="shared" si="2"/>
        <v>0</v>
      </c>
      <c r="R19" s="105">
        <f t="shared" si="3"/>
        <v>0</v>
      </c>
    </row>
    <row r="20" spans="2:18" x14ac:dyDescent="0.25">
      <c r="B20" s="95">
        <v>10</v>
      </c>
      <c r="C20" s="132"/>
      <c r="D20" s="133"/>
      <c r="E20" s="134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2"/>
      <c r="M20" s="101"/>
      <c r="N20" s="101"/>
      <c r="O20" s="101"/>
      <c r="P20" s="103">
        <v>1.5</v>
      </c>
      <c r="Q20" s="104">
        <f t="shared" si="2"/>
        <v>0</v>
      </c>
      <c r="R20" s="105">
        <f t="shared" si="3"/>
        <v>0</v>
      </c>
    </row>
    <row r="21" spans="2:18" x14ac:dyDescent="0.25">
      <c r="B21" s="95">
        <v>11</v>
      </c>
      <c r="C21" s="132"/>
      <c r="D21" s="133"/>
      <c r="E21" s="134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2"/>
        <v>0</v>
      </c>
      <c r="R21" s="105">
        <f t="shared" si="3"/>
        <v>0</v>
      </c>
    </row>
    <row r="22" spans="2:18" x14ac:dyDescent="0.25">
      <c r="B22" s="95">
        <v>12</v>
      </c>
      <c r="C22" s="132"/>
      <c r="D22" s="133"/>
      <c r="E22" s="134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si="2"/>
        <v>0</v>
      </c>
      <c r="R22" s="105">
        <f t="shared" si="3"/>
        <v>0</v>
      </c>
    </row>
    <row r="23" spans="2:18" x14ac:dyDescent="0.25">
      <c r="B23" s="95">
        <v>13</v>
      </c>
      <c r="C23" s="132"/>
      <c r="D23" s="133"/>
      <c r="E23" s="134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2"/>
        <v>0</v>
      </c>
      <c r="R23" s="105">
        <f t="shared" si="3"/>
        <v>0</v>
      </c>
    </row>
    <row r="24" spans="2:18" x14ac:dyDescent="0.25">
      <c r="B24" s="95">
        <v>14</v>
      </c>
      <c r="C24" s="132"/>
      <c r="D24" s="133"/>
      <c r="E24" s="134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2"/>
        <v>0</v>
      </c>
      <c r="R24" s="105">
        <f t="shared" si="3"/>
        <v>0</v>
      </c>
    </row>
    <row r="25" spans="2:18" x14ac:dyDescent="0.25">
      <c r="B25" s="95">
        <v>15</v>
      </c>
      <c r="C25" s="132"/>
      <c r="D25" s="133"/>
      <c r="E25" s="134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si="2"/>
        <v>0</v>
      </c>
      <c r="R25" s="105">
        <f t="shared" si="3"/>
        <v>0</v>
      </c>
    </row>
    <row r="26" spans="2:18" x14ac:dyDescent="0.25">
      <c r="B26" s="95">
        <v>16</v>
      </c>
      <c r="C26" s="132"/>
      <c r="D26" s="133"/>
      <c r="E26" s="134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2"/>
        <v>0</v>
      </c>
      <c r="R26" s="105">
        <f t="shared" si="3"/>
        <v>0</v>
      </c>
    </row>
    <row r="27" spans="2:18" x14ac:dyDescent="0.25">
      <c r="B27" s="95">
        <v>17</v>
      </c>
      <c r="C27" s="132"/>
      <c r="D27" s="133"/>
      <c r="E27" s="134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2"/>
        <v>0</v>
      </c>
      <c r="R27" s="105">
        <f t="shared" si="3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2"/>
        <v>0</v>
      </c>
      <c r="R28" s="105">
        <f t="shared" si="3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1889181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1889181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358944.39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2248125.39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7"/>
  <sheetViews>
    <sheetView zoomScale="85" zoomScaleNormal="85" workbookViewId="0">
      <pane ySplit="1" topLeftCell="A110" activePane="bottomLeft" state="frozen"/>
      <selection activeCell="B1" sqref="B1"/>
      <selection pane="bottomLeft" activeCell="C128" sqref="C128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676</v>
      </c>
      <c r="C123" t="s">
        <v>640</v>
      </c>
      <c r="D123" t="s">
        <v>677</v>
      </c>
      <c r="E123" t="s">
        <v>678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124</v>
      </c>
      <c r="B125" s="30" t="s">
        <v>645</v>
      </c>
      <c r="C125" t="s">
        <v>646</v>
      </c>
      <c r="G125" t="s">
        <v>648</v>
      </c>
      <c r="I125" t="s">
        <v>647</v>
      </c>
      <c r="M125" t="s">
        <v>575</v>
      </c>
    </row>
    <row r="126" spans="1:13" x14ac:dyDescent="0.25">
      <c r="A126">
        <v>125</v>
      </c>
      <c r="B126" s="30" t="s">
        <v>650</v>
      </c>
      <c r="C126" t="s">
        <v>649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E127" t="s">
        <v>653</v>
      </c>
      <c r="F127" t="s">
        <v>64</v>
      </c>
      <c r="G127" t="s">
        <v>32</v>
      </c>
      <c r="H127" t="s">
        <v>564</v>
      </c>
      <c r="M127" t="s">
        <v>575</v>
      </c>
    </row>
    <row r="128" spans="1:13" x14ac:dyDescent="0.25">
      <c r="A128">
        <v>126</v>
      </c>
      <c r="B128" s="30" t="s">
        <v>654</v>
      </c>
      <c r="C128" t="s">
        <v>655</v>
      </c>
      <c r="F128" t="s">
        <v>612</v>
      </c>
      <c r="G128" t="s">
        <v>32</v>
      </c>
      <c r="H128" t="s">
        <v>564</v>
      </c>
      <c r="I128" t="s">
        <v>655</v>
      </c>
      <c r="M128" t="s">
        <v>575</v>
      </c>
    </row>
    <row r="129" spans="1:13" x14ac:dyDescent="0.25">
      <c r="A129">
        <v>127</v>
      </c>
      <c r="B129" s="30" t="s">
        <v>657</v>
      </c>
      <c r="C129" t="s">
        <v>656</v>
      </c>
      <c r="D129" s="94" t="s">
        <v>659</v>
      </c>
      <c r="E129" t="s">
        <v>660</v>
      </c>
      <c r="F129" t="s">
        <v>28</v>
      </c>
      <c r="G129" t="s">
        <v>32</v>
      </c>
      <c r="H129" t="s">
        <v>564</v>
      </c>
      <c r="I129" t="s">
        <v>661</v>
      </c>
      <c r="M129" t="s">
        <v>575</v>
      </c>
    </row>
    <row r="130" spans="1:13" x14ac:dyDescent="0.25">
      <c r="A130">
        <v>128</v>
      </c>
      <c r="B130" s="30" t="s">
        <v>662</v>
      </c>
      <c r="C130" t="s">
        <v>663</v>
      </c>
      <c r="E130" t="s">
        <v>658</v>
      </c>
      <c r="G130" t="s">
        <v>32</v>
      </c>
      <c r="M130" t="s">
        <v>575</v>
      </c>
    </row>
    <row r="131" spans="1:13" x14ac:dyDescent="0.25">
      <c r="A131">
        <v>129</v>
      </c>
      <c r="B131" s="30" t="s">
        <v>665</v>
      </c>
      <c r="C131" t="s">
        <v>664</v>
      </c>
      <c r="D131" t="s">
        <v>666</v>
      </c>
      <c r="G131" t="s">
        <v>667</v>
      </c>
      <c r="I131" t="s">
        <v>668</v>
      </c>
      <c r="M131" t="s">
        <v>575</v>
      </c>
    </row>
    <row r="132" spans="1:13" x14ac:dyDescent="0.25">
      <c r="A132">
        <v>130</v>
      </c>
      <c r="B132" s="30" t="s">
        <v>670</v>
      </c>
      <c r="C132" t="s">
        <v>669</v>
      </c>
      <c r="I132" t="s">
        <v>671</v>
      </c>
      <c r="M132" t="s">
        <v>575</v>
      </c>
    </row>
    <row r="133" spans="1:13" x14ac:dyDescent="0.25">
      <c r="A133">
        <v>131</v>
      </c>
      <c r="B133" s="30" t="s">
        <v>672</v>
      </c>
      <c r="C133" t="s">
        <v>673</v>
      </c>
      <c r="E133" t="s">
        <v>674</v>
      </c>
      <c r="F133" t="s">
        <v>36</v>
      </c>
      <c r="G133" t="s">
        <v>32</v>
      </c>
      <c r="I133" t="s">
        <v>675</v>
      </c>
    </row>
    <row r="134" spans="1:13" x14ac:dyDescent="0.25">
      <c r="A134">
        <v>132</v>
      </c>
      <c r="B134" s="30" t="s">
        <v>681</v>
      </c>
      <c r="C134" t="s">
        <v>680</v>
      </c>
    </row>
    <row r="135" spans="1:13" x14ac:dyDescent="0.25">
      <c r="A135">
        <v>133</v>
      </c>
    </row>
    <row r="136" spans="1:13" x14ac:dyDescent="0.25">
      <c r="A136">
        <v>134</v>
      </c>
    </row>
    <row r="137" spans="1:13" x14ac:dyDescent="0.25">
      <c r="A137">
        <v>135</v>
      </c>
    </row>
    <row r="138" spans="1:13" x14ac:dyDescent="0.25">
      <c r="A138">
        <v>136</v>
      </c>
    </row>
    <row r="139" spans="1:13" x14ac:dyDescent="0.25">
      <c r="A139">
        <v>137</v>
      </c>
    </row>
    <row r="140" spans="1:13" x14ac:dyDescent="0.25">
      <c r="A140">
        <v>138</v>
      </c>
    </row>
    <row r="141" spans="1:13" x14ac:dyDescent="0.25">
      <c r="A141">
        <v>139</v>
      </c>
    </row>
    <row r="142" spans="1:13" x14ac:dyDescent="0.25">
      <c r="A142">
        <v>140</v>
      </c>
    </row>
    <row r="143" spans="1:13" x14ac:dyDescent="0.25">
      <c r="A143">
        <v>141</v>
      </c>
    </row>
    <row r="144" spans="1:13" x14ac:dyDescent="0.25">
      <c r="A144">
        <v>142</v>
      </c>
    </row>
    <row r="145" spans="1:1" x14ac:dyDescent="0.25">
      <c r="A145">
        <v>143</v>
      </c>
    </row>
    <row r="146" spans="1:1" x14ac:dyDescent="0.25">
      <c r="A146">
        <v>144</v>
      </c>
    </row>
    <row r="147" spans="1:1" x14ac:dyDescent="0.25">
      <c r="A147">
        <v>145</v>
      </c>
    </row>
    <row r="148" spans="1:1" x14ac:dyDescent="0.25">
      <c r="A148">
        <v>146</v>
      </c>
    </row>
    <row r="149" spans="1:1" x14ac:dyDescent="0.25">
      <c r="A149">
        <v>147</v>
      </c>
    </row>
    <row r="150" spans="1:1" x14ac:dyDescent="0.25">
      <c r="A150">
        <v>148</v>
      </c>
    </row>
    <row r="151" spans="1:1" x14ac:dyDescent="0.25">
      <c r="A151">
        <v>149</v>
      </c>
    </row>
    <row r="152" spans="1:1" x14ac:dyDescent="0.25">
      <c r="A152">
        <v>150</v>
      </c>
    </row>
    <row r="153" spans="1:1" x14ac:dyDescent="0.25">
      <c r="A153">
        <v>151</v>
      </c>
    </row>
    <row r="154" spans="1:1" x14ac:dyDescent="0.25">
      <c r="A154">
        <v>152</v>
      </c>
    </row>
    <row r="155" spans="1:1" x14ac:dyDescent="0.25">
      <c r="A155">
        <v>153</v>
      </c>
    </row>
    <row r="156" spans="1:1" x14ac:dyDescent="0.25">
      <c r="A156">
        <v>154</v>
      </c>
    </row>
    <row r="157" spans="1:1" x14ac:dyDescent="0.25">
      <c r="A157">
        <v>155</v>
      </c>
    </row>
    <row r="158" spans="1:1" x14ac:dyDescent="0.25">
      <c r="A158">
        <v>156</v>
      </c>
    </row>
    <row r="159" spans="1:1" x14ac:dyDescent="0.25">
      <c r="A159">
        <v>157</v>
      </c>
    </row>
    <row r="160" spans="1:1" x14ac:dyDescent="0.25">
      <c r="A160">
        <v>158</v>
      </c>
    </row>
    <row r="161" spans="1:1" x14ac:dyDescent="0.25">
      <c r="A161">
        <v>159</v>
      </c>
    </row>
    <row r="162" spans="1:1" x14ac:dyDescent="0.25">
      <c r="A162">
        <v>160</v>
      </c>
    </row>
    <row r="163" spans="1:1" x14ac:dyDescent="0.25">
      <c r="A163">
        <v>161</v>
      </c>
    </row>
    <row r="164" spans="1:1" x14ac:dyDescent="0.25">
      <c r="A164">
        <v>162</v>
      </c>
    </row>
    <row r="165" spans="1:1" x14ac:dyDescent="0.25">
      <c r="A165">
        <v>163</v>
      </c>
    </row>
    <row r="166" spans="1:1" x14ac:dyDescent="0.25">
      <c r="A166">
        <v>164</v>
      </c>
    </row>
    <row r="167" spans="1:1" x14ac:dyDescent="0.25">
      <c r="A167">
        <v>165</v>
      </c>
    </row>
    <row r="168" spans="1:1" x14ac:dyDescent="0.25">
      <c r="A168">
        <v>166</v>
      </c>
    </row>
    <row r="169" spans="1:1" x14ac:dyDescent="0.25">
      <c r="A169">
        <v>167</v>
      </c>
    </row>
    <row r="170" spans="1:1" x14ac:dyDescent="0.25">
      <c r="A170">
        <v>168</v>
      </c>
    </row>
    <row r="171" spans="1:1" x14ac:dyDescent="0.25">
      <c r="A171">
        <v>169</v>
      </c>
    </row>
    <row r="172" spans="1:1" x14ac:dyDescent="0.25">
      <c r="A172">
        <v>170</v>
      </c>
    </row>
    <row r="173" spans="1:1" x14ac:dyDescent="0.25">
      <c r="A173">
        <v>171</v>
      </c>
    </row>
    <row r="174" spans="1:1" x14ac:dyDescent="0.25">
      <c r="A174">
        <v>172</v>
      </c>
    </row>
    <row r="175" spans="1:1" x14ac:dyDescent="0.25">
      <c r="A175">
        <v>173</v>
      </c>
    </row>
    <row r="176" spans="1:1" x14ac:dyDescent="0.25">
      <c r="A176">
        <v>174</v>
      </c>
    </row>
    <row r="177" spans="1:1" x14ac:dyDescent="0.25">
      <c r="A177">
        <v>175</v>
      </c>
    </row>
    <row r="178" spans="1:1" x14ac:dyDescent="0.25">
      <c r="A178">
        <v>176</v>
      </c>
    </row>
    <row r="179" spans="1:1" x14ac:dyDescent="0.25">
      <c r="A179">
        <v>177</v>
      </c>
    </row>
    <row r="180" spans="1:1" x14ac:dyDescent="0.25">
      <c r="A180">
        <v>178</v>
      </c>
    </row>
    <row r="181" spans="1:1" x14ac:dyDescent="0.25">
      <c r="A181">
        <v>179</v>
      </c>
    </row>
    <row r="182" spans="1:1" x14ac:dyDescent="0.25">
      <c r="A182">
        <v>180</v>
      </c>
    </row>
    <row r="183" spans="1:1" x14ac:dyDescent="0.25">
      <c r="A183">
        <v>181</v>
      </c>
    </row>
    <row r="184" spans="1:1" x14ac:dyDescent="0.25">
      <c r="A184">
        <v>182</v>
      </c>
    </row>
    <row r="185" spans="1:1" x14ac:dyDescent="0.25">
      <c r="A185">
        <v>183</v>
      </c>
    </row>
    <row r="186" spans="1:1" x14ac:dyDescent="0.25">
      <c r="A186">
        <v>184</v>
      </c>
    </row>
    <row r="187" spans="1:1" x14ac:dyDescent="0.25">
      <c r="A187">
        <v>185</v>
      </c>
    </row>
    <row r="188" spans="1:1" x14ac:dyDescent="0.25">
      <c r="A188">
        <v>186</v>
      </c>
    </row>
    <row r="189" spans="1:1" x14ac:dyDescent="0.25">
      <c r="A189">
        <v>187</v>
      </c>
    </row>
    <row r="190" spans="1:1" x14ac:dyDescent="0.25">
      <c r="A190">
        <v>188</v>
      </c>
    </row>
    <row r="191" spans="1:1" x14ac:dyDescent="0.25">
      <c r="A191">
        <v>189</v>
      </c>
    </row>
    <row r="192" spans="1:1" x14ac:dyDescent="0.25">
      <c r="A192">
        <v>190</v>
      </c>
    </row>
    <row r="193" spans="1:1" x14ac:dyDescent="0.25">
      <c r="A193">
        <v>191</v>
      </c>
    </row>
    <row r="194" spans="1:1" x14ac:dyDescent="0.25">
      <c r="A194">
        <v>192</v>
      </c>
    </row>
    <row r="195" spans="1:1" x14ac:dyDescent="0.25">
      <c r="A195">
        <v>193</v>
      </c>
    </row>
    <row r="196" spans="1:1" x14ac:dyDescent="0.25">
      <c r="A196">
        <v>194</v>
      </c>
    </row>
    <row r="197" spans="1:1" x14ac:dyDescent="0.25">
      <c r="A197">
        <v>195</v>
      </c>
    </row>
    <row r="198" spans="1:1" x14ac:dyDescent="0.25">
      <c r="A198">
        <v>196</v>
      </c>
    </row>
    <row r="199" spans="1:1" x14ac:dyDescent="0.25">
      <c r="A199">
        <v>197</v>
      </c>
    </row>
    <row r="200" spans="1:1" x14ac:dyDescent="0.25">
      <c r="A200">
        <v>198</v>
      </c>
    </row>
    <row r="201" spans="1:1" x14ac:dyDescent="0.25">
      <c r="A201">
        <v>199</v>
      </c>
    </row>
    <row r="202" spans="1:1" x14ac:dyDescent="0.25">
      <c r="A202">
        <v>200</v>
      </c>
    </row>
    <row r="203" spans="1:1" x14ac:dyDescent="0.25">
      <c r="A203">
        <v>201</v>
      </c>
    </row>
    <row r="204" spans="1:1" x14ac:dyDescent="0.25">
      <c r="A204">
        <v>202</v>
      </c>
    </row>
    <row r="205" spans="1:1" x14ac:dyDescent="0.25">
      <c r="A205">
        <v>203</v>
      </c>
    </row>
    <row r="206" spans="1:1" x14ac:dyDescent="0.25">
      <c r="A206">
        <v>204</v>
      </c>
    </row>
    <row r="207" spans="1:1" x14ac:dyDescent="0.25">
      <c r="A207">
        <v>205</v>
      </c>
    </row>
    <row r="208" spans="1:1" x14ac:dyDescent="0.25">
      <c r="A208">
        <v>206</v>
      </c>
    </row>
    <row r="209" spans="1:1" x14ac:dyDescent="0.25">
      <c r="A209">
        <v>207</v>
      </c>
    </row>
    <row r="210" spans="1:1" x14ac:dyDescent="0.25">
      <c r="A210">
        <v>208</v>
      </c>
    </row>
    <row r="211" spans="1:1" x14ac:dyDescent="0.25">
      <c r="A211">
        <v>209</v>
      </c>
    </row>
    <row r="212" spans="1:1" x14ac:dyDescent="0.25">
      <c r="A212">
        <v>210</v>
      </c>
    </row>
    <row r="213" spans="1:1" x14ac:dyDescent="0.25">
      <c r="A213">
        <v>211</v>
      </c>
    </row>
    <row r="214" spans="1:1" x14ac:dyDescent="0.25">
      <c r="A214">
        <v>212</v>
      </c>
    </row>
    <row r="215" spans="1:1" x14ac:dyDescent="0.25">
      <c r="A215">
        <v>213</v>
      </c>
    </row>
    <row r="216" spans="1:1" x14ac:dyDescent="0.25">
      <c r="A216">
        <v>214</v>
      </c>
    </row>
    <row r="217" spans="1:1" x14ac:dyDescent="0.25">
      <c r="A217">
        <v>215</v>
      </c>
    </row>
    <row r="218" spans="1:1" x14ac:dyDescent="0.25">
      <c r="A218">
        <v>216</v>
      </c>
    </row>
    <row r="219" spans="1:1" x14ac:dyDescent="0.25">
      <c r="A219">
        <v>217</v>
      </c>
    </row>
    <row r="220" spans="1:1" x14ac:dyDescent="0.25">
      <c r="A220">
        <v>218</v>
      </c>
    </row>
    <row r="221" spans="1:1" x14ac:dyDescent="0.25">
      <c r="A221">
        <v>219</v>
      </c>
    </row>
    <row r="222" spans="1:1" x14ac:dyDescent="0.25">
      <c r="A222">
        <v>220</v>
      </c>
    </row>
    <row r="223" spans="1:1" x14ac:dyDescent="0.25">
      <c r="A223">
        <v>221</v>
      </c>
    </row>
    <row r="224" spans="1:1" x14ac:dyDescent="0.25">
      <c r="A224">
        <v>222</v>
      </c>
    </row>
    <row r="225" spans="1:1" x14ac:dyDescent="0.25">
      <c r="A225">
        <v>223</v>
      </c>
    </row>
    <row r="226" spans="1:1" x14ac:dyDescent="0.25">
      <c r="A226">
        <v>224</v>
      </c>
    </row>
    <row r="227" spans="1:1" x14ac:dyDescent="0.25">
      <c r="A227">
        <v>225</v>
      </c>
    </row>
    <row r="228" spans="1:1" x14ac:dyDescent="0.25">
      <c r="A228">
        <v>226</v>
      </c>
    </row>
    <row r="229" spans="1:1" x14ac:dyDescent="0.25">
      <c r="A229">
        <v>227</v>
      </c>
    </row>
    <row r="230" spans="1:1" x14ac:dyDescent="0.25">
      <c r="A230">
        <v>228</v>
      </c>
    </row>
    <row r="231" spans="1:1" x14ac:dyDescent="0.25">
      <c r="A231">
        <v>229</v>
      </c>
    </row>
    <row r="232" spans="1:1" x14ac:dyDescent="0.25">
      <c r="A232">
        <v>230</v>
      </c>
    </row>
    <row r="233" spans="1:1" x14ac:dyDescent="0.25">
      <c r="A233">
        <v>231</v>
      </c>
    </row>
    <row r="234" spans="1:1" x14ac:dyDescent="0.25">
      <c r="A234">
        <v>232</v>
      </c>
    </row>
    <row r="235" spans="1:1" x14ac:dyDescent="0.25">
      <c r="A235">
        <v>233</v>
      </c>
    </row>
    <row r="236" spans="1:1" x14ac:dyDescent="0.25">
      <c r="A236">
        <v>234</v>
      </c>
    </row>
    <row r="237" spans="1:1" x14ac:dyDescent="0.25">
      <c r="A237">
        <v>235</v>
      </c>
    </row>
    <row r="238" spans="1:1" x14ac:dyDescent="0.25">
      <c r="A238">
        <v>236</v>
      </c>
    </row>
    <row r="239" spans="1:1" x14ac:dyDescent="0.25">
      <c r="A239">
        <v>237</v>
      </c>
    </row>
    <row r="240" spans="1:1" x14ac:dyDescent="0.25">
      <c r="A240">
        <v>238</v>
      </c>
    </row>
    <row r="241" spans="1:1" x14ac:dyDescent="0.25">
      <c r="A241">
        <v>239</v>
      </c>
    </row>
    <row r="242" spans="1:1" x14ac:dyDescent="0.25">
      <c r="A242">
        <v>240</v>
      </c>
    </row>
    <row r="243" spans="1:1" x14ac:dyDescent="0.25">
      <c r="A243">
        <v>241</v>
      </c>
    </row>
    <row r="244" spans="1:1" x14ac:dyDescent="0.25">
      <c r="A244">
        <v>242</v>
      </c>
    </row>
    <row r="245" spans="1:1" x14ac:dyDescent="0.25">
      <c r="A245">
        <v>243</v>
      </c>
    </row>
    <row r="246" spans="1:1" x14ac:dyDescent="0.25">
      <c r="A246">
        <v>244</v>
      </c>
    </row>
    <row r="247" spans="1:1" x14ac:dyDescent="0.25">
      <c r="A247">
        <v>245</v>
      </c>
    </row>
    <row r="248" spans="1:1" x14ac:dyDescent="0.25">
      <c r="A248">
        <v>246</v>
      </c>
    </row>
    <row r="249" spans="1:1" x14ac:dyDescent="0.25">
      <c r="A249">
        <v>247</v>
      </c>
    </row>
    <row r="250" spans="1:1" x14ac:dyDescent="0.25">
      <c r="A250">
        <v>248</v>
      </c>
    </row>
    <row r="251" spans="1:1" x14ac:dyDescent="0.25">
      <c r="A251">
        <v>249</v>
      </c>
    </row>
    <row r="252" spans="1:1" x14ac:dyDescent="0.25">
      <c r="A252">
        <v>250</v>
      </c>
    </row>
    <row r="253" spans="1:1" x14ac:dyDescent="0.25">
      <c r="A253">
        <v>251</v>
      </c>
    </row>
    <row r="254" spans="1:1" x14ac:dyDescent="0.25">
      <c r="A254">
        <v>252</v>
      </c>
    </row>
    <row r="255" spans="1:1" x14ac:dyDescent="0.25">
      <c r="A255">
        <v>253</v>
      </c>
    </row>
    <row r="256" spans="1:1" x14ac:dyDescent="0.25">
      <c r="A256">
        <v>254</v>
      </c>
    </row>
    <row r="257" spans="1:1" x14ac:dyDescent="0.25">
      <c r="A257">
        <v>255</v>
      </c>
    </row>
    <row r="258" spans="1:1" x14ac:dyDescent="0.25">
      <c r="A258">
        <v>256</v>
      </c>
    </row>
    <row r="259" spans="1:1" x14ac:dyDescent="0.25">
      <c r="A259">
        <v>257</v>
      </c>
    </row>
    <row r="260" spans="1:1" x14ac:dyDescent="0.25">
      <c r="A260">
        <v>258</v>
      </c>
    </row>
    <row r="261" spans="1:1" x14ac:dyDescent="0.25">
      <c r="A261">
        <v>259</v>
      </c>
    </row>
    <row r="262" spans="1:1" x14ac:dyDescent="0.25">
      <c r="A262">
        <v>260</v>
      </c>
    </row>
    <row r="263" spans="1:1" x14ac:dyDescent="0.25">
      <c r="A263">
        <v>261</v>
      </c>
    </row>
    <row r="264" spans="1:1" x14ac:dyDescent="0.25">
      <c r="A264">
        <v>262</v>
      </c>
    </row>
    <row r="265" spans="1:1" x14ac:dyDescent="0.25">
      <c r="A265">
        <v>263</v>
      </c>
    </row>
    <row r="266" spans="1:1" x14ac:dyDescent="0.25">
      <c r="A266">
        <v>264</v>
      </c>
    </row>
    <row r="267" spans="1:1" x14ac:dyDescent="0.25">
      <c r="A267">
        <v>265</v>
      </c>
    </row>
    <row r="268" spans="1:1" x14ac:dyDescent="0.25">
      <c r="A268">
        <v>266</v>
      </c>
    </row>
    <row r="269" spans="1:1" x14ac:dyDescent="0.25">
      <c r="A269">
        <v>267</v>
      </c>
    </row>
    <row r="270" spans="1:1" x14ac:dyDescent="0.25">
      <c r="A270">
        <v>268</v>
      </c>
    </row>
    <row r="271" spans="1:1" x14ac:dyDescent="0.25">
      <c r="A271">
        <v>269</v>
      </c>
    </row>
    <row r="272" spans="1:1" x14ac:dyDescent="0.25">
      <c r="A272">
        <v>270</v>
      </c>
    </row>
    <row r="273" spans="1:1" x14ac:dyDescent="0.25">
      <c r="A273">
        <v>271</v>
      </c>
    </row>
    <row r="274" spans="1:1" x14ac:dyDescent="0.25">
      <c r="A274">
        <v>272</v>
      </c>
    </row>
    <row r="275" spans="1:1" x14ac:dyDescent="0.25">
      <c r="A275">
        <v>273</v>
      </c>
    </row>
    <row r="276" spans="1:1" x14ac:dyDescent="0.25">
      <c r="A276">
        <v>274</v>
      </c>
    </row>
    <row r="277" spans="1:1" x14ac:dyDescent="0.25">
      <c r="A277">
        <v>275</v>
      </c>
    </row>
    <row r="278" spans="1:1" x14ac:dyDescent="0.25">
      <c r="A278">
        <v>276</v>
      </c>
    </row>
    <row r="279" spans="1:1" x14ac:dyDescent="0.25">
      <c r="A279">
        <v>277</v>
      </c>
    </row>
    <row r="280" spans="1:1" x14ac:dyDescent="0.25">
      <c r="A280">
        <v>278</v>
      </c>
    </row>
    <row r="281" spans="1:1" x14ac:dyDescent="0.25">
      <c r="A281">
        <v>279</v>
      </c>
    </row>
    <row r="282" spans="1:1" x14ac:dyDescent="0.25">
      <c r="A282">
        <v>280</v>
      </c>
    </row>
    <row r="283" spans="1:1" x14ac:dyDescent="0.25">
      <c r="A283">
        <v>281</v>
      </c>
    </row>
    <row r="284" spans="1:1" x14ac:dyDescent="0.25">
      <c r="A284">
        <v>282</v>
      </c>
    </row>
    <row r="285" spans="1:1" x14ac:dyDescent="0.25">
      <c r="A285">
        <v>283</v>
      </c>
    </row>
    <row r="286" spans="1:1" x14ac:dyDescent="0.25">
      <c r="A286">
        <v>284</v>
      </c>
    </row>
    <row r="287" spans="1:1" x14ac:dyDescent="0.25">
      <c r="A287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2014-04-25T16:39:54Z</cp:lastPrinted>
  <dcterms:created xsi:type="dcterms:W3CDTF">2013-07-12T05:01:37Z</dcterms:created>
  <dcterms:modified xsi:type="dcterms:W3CDTF">2014-04-25T20:47:24Z</dcterms:modified>
</cp:coreProperties>
</file>