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  <sheet name="dibujo" sheetId="3" r:id="rId3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257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/>
  <c r="R12" s="1"/>
  <c r="H12" s="1"/>
  <c r="J12" s="1"/>
  <c r="Q11"/>
  <c r="M15"/>
  <c r="R11"/>
  <c r="H11" s="1"/>
  <c r="J11" s="1"/>
  <c r="Q13"/>
  <c r="R13" s="1"/>
  <c r="H13" s="1"/>
  <c r="J13" s="1"/>
  <c r="Q15"/>
  <c r="Q14"/>
  <c r="Q18"/>
  <c r="R18" s="1"/>
  <c r="H18" s="1"/>
  <c r="J18" s="1"/>
  <c r="Q17"/>
  <c r="Q16"/>
  <c r="R15"/>
  <c r="H15"/>
  <c r="J15" s="1"/>
  <c r="AB36"/>
  <c r="R14"/>
  <c r="H14"/>
  <c r="J14" s="1"/>
  <c r="R16"/>
  <c r="H16" s="1"/>
  <c r="J16" s="1"/>
  <c r="R17"/>
  <c r="R19"/>
  <c r="H19" s="1"/>
  <c r="J19" s="1"/>
  <c r="R20"/>
  <c r="H20" s="1"/>
  <c r="J20" s="1"/>
  <c r="R21"/>
  <c r="R22"/>
  <c r="R23"/>
  <c r="H23" s="1"/>
  <c r="J23" s="1"/>
  <c r="R24"/>
  <c r="H24" s="1"/>
  <c r="J24" s="1"/>
  <c r="R25"/>
  <c r="R26"/>
  <c r="R27"/>
  <c r="H27" s="1"/>
  <c r="J27" s="1"/>
  <c r="R28"/>
  <c r="H28" s="1"/>
  <c r="J28" s="1"/>
  <c r="I6"/>
  <c r="D7"/>
  <c r="J4"/>
  <c r="F8"/>
  <c r="J7"/>
  <c r="F7"/>
  <c r="F6"/>
  <c r="E5"/>
  <c r="D8"/>
  <c r="D6"/>
  <c r="H17"/>
  <c r="J17" s="1"/>
  <c r="H21"/>
  <c r="J21" s="1"/>
  <c r="H22"/>
  <c r="J22" s="1"/>
  <c r="H25"/>
  <c r="J25" s="1"/>
  <c r="H26"/>
  <c r="J26" s="1"/>
  <c r="J8"/>
  <c r="J29" l="1"/>
  <c r="J30" s="1"/>
  <c r="J31" s="1"/>
  <c r="J32" s="1"/>
  <c r="J33" s="1"/>
</calcChain>
</file>

<file path=xl/sharedStrings.xml><?xml version="1.0" encoding="utf-8"?>
<sst xmlns="http://schemas.openxmlformats.org/spreadsheetml/2006/main" count="830" uniqueCount="600">
  <si>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</si>
  <si>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</si>
  <si>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</si>
  <si>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</si>
  <si>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</si>
  <si>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</si>
  <si>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</si>
  <si>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</si>
  <si>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</si>
  <si>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</si>
  <si>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</si>
  <si>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</si>
  <si>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</si>
  <si>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</si>
  <si>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</si>
  <si>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</si>
  <si>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</si>
  <si>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</si>
  <si>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</si>
  <si>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</si>
  <si>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</si>
  <si>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</si>
  <si>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</si>
  <si>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</si>
  <si>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</si>
  <si>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</si>
  <si>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</si>
  <si>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</si>
  <si>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</si>
  <si>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</si>
  <si>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</si>
  <si>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</si>
  <si>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</si>
  <si>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</si>
  <si>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</si>
  <si>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</si>
  <si>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</si>
  <si>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</si>
  <si>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</si>
  <si>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</si>
  <si>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</si>
  <si>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</si>
  <si>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</si>
  <si>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</si>
  <si>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</si>
  <si>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</si>
  <si>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</si>
  <si>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</si>
  <si>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</si>
  <si>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</si>
  <si>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</si>
  <si>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</si>
  <si>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</si>
  <si>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</si>
  <si>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</si>
  <si>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</si>
  <si>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</si>
  <si>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</si>
  <si>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</si>
  <si>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</si>
  <si>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</si>
  <si>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</si>
  <si>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</si>
  <si>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</si>
  <si>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</si>
  <si>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</si>
  <si>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</si>
  <si>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</si>
  <si>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</si>
  <si>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</si>
  <si>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</si>
  <si>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</si>
  <si>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</si>
  <si>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</si>
  <si>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</si>
  <si>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</si>
  <si>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</si>
  <si>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</si>
  <si>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</si>
  <si>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</si>
  <si>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</si>
  <si>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</si>
  <si>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</si>
  <si>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</si>
  <si>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</si>
  <si>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</si>
  <si>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</si>
  <si>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</si>
  <si>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</si>
  <si>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</si>
  <si>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</si>
  <si>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</si>
  <si>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</si>
  <si>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</si>
  <si>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</si>
  <si>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</si>
  <si>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</si>
  <si>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</si>
  <si>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</si>
  <si>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</si>
  <si>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</si>
  <si>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</si>
  <si>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</si>
  <si>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</si>
  <si>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</si>
  <si>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</si>
  <si>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</si>
  <si>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</si>
  <si>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</si>
  <si>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</si>
  <si>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</si>
  <si>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</si>
  <si>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</si>
  <si>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</si>
  <si>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</si>
  <si>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</si>
  <si>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</si>
  <si>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</si>
  <si>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</si>
  <si>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</si>
  <si>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</si>
  <si>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</si>
  <si>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</si>
  <si>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</si>
  <si>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</si>
  <si>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</si>
  <si>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</si>
  <si>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</si>
  <si>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</si>
  <si>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</si>
  <si>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</si>
  <si>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</si>
  <si>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</si>
  <si>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</si>
  <si>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</si>
  <si>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</si>
  <si>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</si>
  <si>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</si>
  <si>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</si>
  <si>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</si>
  <si>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</si>
  <si>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</si>
  <si>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</si>
  <si>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</si>
  <si>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</si>
  <si>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</si>
  <si>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</si>
  <si>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</si>
  <si>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</si>
  <si>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</si>
  <si>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</si>
  <si>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</si>
  <si>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</si>
  <si>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</si>
  <si>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</si>
  <si>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</si>
  <si>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</si>
  <si>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</si>
  <si>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</si>
  <si>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</si>
  <si>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</si>
  <si>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</si>
  <si>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</si>
  <si>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</si>
  <si>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</si>
  <si>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</si>
  <si>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</si>
  <si>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</si>
  <si>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</si>
  <si>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</si>
  <si>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</si>
  <si>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</si>
  <si>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</si>
  <si>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</si>
  <si>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</si>
  <si>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</si>
  <si>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</si>
  <si>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</si>
  <si>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</si>
  <si>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</si>
  <si>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</si>
  <si>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</si>
  <si>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</si>
  <si>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</si>
  <si>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</si>
  <si>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</si>
  <si>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</si>
  <si>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</si>
  <si>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</si>
  <si>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</si>
  <si>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</si>
  <si>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</si>
  <si>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</si>
  <si>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</si>
  <si>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</si>
  <si>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</si>
  <si>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</si>
  <si>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</si>
  <si>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</si>
  <si>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</si>
  <si>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</si>
  <si>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</si>
  <si>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</si>
  <si>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</si>
  <si>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</si>
  <si>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</si>
  <si>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</si>
  <si>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</si>
  <si>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</si>
  <si>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</si>
  <si>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</si>
  <si>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</si>
  <si>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</si>
  <si>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</si>
  <si>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</si>
  <si>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</si>
  <si>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</si>
  <si>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</si>
  <si>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</si>
  <si>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</si>
  <si>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</si>
  <si>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</si>
  <si>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</si>
  <si>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</si>
  <si>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</si>
  <si>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</si>
  <si>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</si>
  <si>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</si>
  <si>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</si>
  <si>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</si>
  <si>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</si>
  <si>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</si>
  <si>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</si>
  <si>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</si>
  <si>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</si>
  <si>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</si>
  <si>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</si>
  <si>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</si>
  <si>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</si>
  <si>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</si>
  <si>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</si>
  <si>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</si>
  <si>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</si>
  <si>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</si>
  <si>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</si>
  <si>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</si>
  <si>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</si>
  <si>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</si>
  <si>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</si>
  <si>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</si>
  <si>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</si>
  <si>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</si>
  <si>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</si>
  <si>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</si>
  <si>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</si>
  <si>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</si>
  <si>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</si>
  <si>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</si>
  <si>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</si>
  <si>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</si>
  <si>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</si>
  <si>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</si>
  <si>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</si>
  <si>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</si>
  <si>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</si>
  <si>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</si>
  <si>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</si>
  <si>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</si>
  <si>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</si>
  <si>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</si>
  <si>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</si>
  <si>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</si>
  <si>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</si>
  <si>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</si>
  <si>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</si>
  <si>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</si>
  <si>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</si>
  <si>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</si>
  <si>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</si>
  <si>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</si>
  <si>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</si>
  <si>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</si>
  <si>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</si>
  <si>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</si>
  <si>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</si>
  <si>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</si>
  <si>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</si>
  <si>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</si>
  <si>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</si>
  <si>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</si>
  <si>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</si>
  <si>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</si>
  <si>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</si>
  <si>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</si>
  <si>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</si>
  <si>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</si>
  <si>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</si>
  <si>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</si>
  <si>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</si>
  <si>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</si>
  <si>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</si>
  <si>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</si>
  <si>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</si>
  <si>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</si>
  <si>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</si>
  <si>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</si>
  <si>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</si>
  <si>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</si>
  <si>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</si>
  <si>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</si>
  <si>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</si>
  <si>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</si>
  <si>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</si>
  <si>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</si>
  <si>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</si>
  <si>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</si>
  <si>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</si>
  <si>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</si>
  <si>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</si>
  <si>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</si>
  <si>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</si>
  <si>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</si>
  <si>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</si>
  <si>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</si>
  <si>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</si>
  <si>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</si>
  <si>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</si>
  <si>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</si>
  <si>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</si>
  <si>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</si>
  <si>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</si>
  <si>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</si>
  <si>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</si>
  <si>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</si>
  <si>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</si>
  <si>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</si>
  <si>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</si>
  <si>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</si>
  <si>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</si>
  <si>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</si>
  <si>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</si>
  <si>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</si>
  <si>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</si>
  <si>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</si>
  <si>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</si>
  <si>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</si>
  <si>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</si>
  <si>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</si>
  <si>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</si>
  <si>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</si>
  <si>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</si>
  <si>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</si>
  <si>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</si>
  <si>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</si>
  <si>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</si>
  <si>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</si>
  <si>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</si>
  <si>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</si>
  <si>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</si>
  <si>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</si>
  <si>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</si>
  <si>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</si>
  <si>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</si>
  <si>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</si>
  <si>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</si>
  <si>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</si>
  <si>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</si>
  <si>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</si>
  <si>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</si>
  <si>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</si>
  <si>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</si>
  <si>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</si>
  <si>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</si>
  <si>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</si>
  <si>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</si>
  <si>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</si>
  <si>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</si>
  <si>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</si>
  <si>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</si>
  <si>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</si>
  <si>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</si>
  <si>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</si>
  <si>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</si>
  <si>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</si>
  <si>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</si>
  <si>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</si>
  <si>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</si>
  <si>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</si>
  <si>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</si>
  <si>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</si>
  <si>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</si>
  <si>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</si>
  <si>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</si>
  <si>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</si>
  <si>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</si>
  <si>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</si>
  <si>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</si>
  <si>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</si>
  <si>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</si>
  <si>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</si>
  <si>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</si>
  <si>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</si>
  <si>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</si>
  <si>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</si>
  <si>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</si>
  <si>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</si>
  <si>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</si>
  <si>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</si>
  <si>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</si>
  <si>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</si>
  <si>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</si>
  <si>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</si>
  <si>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</si>
  <si>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</si>
  <si>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</si>
  <si>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</si>
  <si>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</si>
  <si>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</si>
  <si>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</si>
  <si>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</si>
  <si>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</si>
  <si>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</si>
  <si>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</si>
  <si>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</si>
  <si>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</si>
  <si>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</si>
  <si>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</si>
  <si>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</si>
  <si>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</si>
  <si>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</si>
  <si>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</si>
  <si>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</si>
  <si>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</si>
  <si>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</si>
  <si>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</si>
  <si>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</si>
  <si>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</si>
  <si>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</si>
  <si>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</si>
  <si>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</si>
  <si>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</si>
  <si>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</si>
  <si>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</si>
  <si>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</si>
  <si>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</si>
  <si>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</si>
  <si>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</si>
  <si>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</si>
  <si>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</si>
  <si>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</si>
  <si>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</si>
  <si>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</si>
  <si>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</si>
  <si>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</si>
  <si>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</si>
  <si>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</si>
  <si>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</si>
  <si>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</si>
  <si>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</si>
  <si>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</si>
  <si>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</si>
  <si>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</si>
  <si>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</si>
  <si>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</si>
  <si>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</si>
  <si>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</si>
  <si>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</si>
  <si>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</si>
  <si>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</si>
  <si>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</si>
  <si>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</si>
  <si>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</si>
  <si>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</si>
  <si>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</si>
  <si>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</si>
  <si>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</si>
  <si>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</si>
  <si>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</si>
  <si>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</si>
  <si>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</si>
  <si>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</si>
  <si>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</si>
  <si>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</si>
  <si>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</si>
  <si>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</si>
  <si>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</si>
  <si>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</si>
  <si>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</si>
  <si>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</si>
  <si>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</si>
  <si>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</si>
  <si>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</si>
  <si>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</si>
  <si>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</si>
  <si>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</si>
  <si>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</si>
  <si>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</si>
  <si>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</si>
  <si>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</si>
  <si>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</si>
  <si>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</si>
  <si>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</si>
  <si>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</si>
  <si>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</si>
  <si>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</si>
  <si>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</si>
  <si>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</si>
  <si>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</si>
  <si>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</si>
  <si>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</si>
  <si>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</si>
  <si>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</si>
  <si>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</si>
  <si>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</si>
  <si>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</si>
  <si>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</si>
  <si>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</si>
  <si>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</si>
  <si>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</si>
  <si>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</si>
  <si>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</si>
  <si>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</si>
  <si>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</si>
  <si>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</si>
  <si>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</si>
  <si>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</si>
  <si>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</si>
  <si>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</si>
  <si>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</si>
  <si>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</si>
  <si>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</si>
  <si>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</si>
  <si>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</si>
  <si>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</si>
  <si>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</si>
  <si>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</si>
  <si>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</si>
  <si>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</si>
  <si>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</si>
  <si>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</si>
  <si>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</si>
  <si>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</si>
  <si>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</si>
  <si>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</si>
  <si>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</si>
  <si>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</si>
  <si>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</si>
  <si>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</si>
  <si>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</si>
  <si>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</si>
  <si>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</si>
  <si>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</si>
  <si>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</si>
  <si>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</si>
  <si>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</si>
  <si>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</si>
  <si>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</si>
  <si>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</si>
  <si>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</si>
  <si>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</si>
  <si>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</si>
  <si>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</si>
  <si>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</si>
  <si>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</si>
  <si>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</si>
  <si>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</si>
  <si>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</si>
  <si>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</si>
  <si>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</si>
  <si>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</si>
  <si>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</si>
  <si>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</si>
  <si>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</si>
  <si>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</si>
  <si>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</si>
  <si>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</si>
  <si>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</si>
  <si>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</si>
  <si>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</si>
  <si>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</si>
  <si>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</si>
  <si>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</si>
  <si>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</si>
  <si>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</si>
  <si>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</si>
  <si>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</si>
  <si>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</si>
  <si>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</si>
  <si>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</si>
  <si>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</si>
  <si>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</si>
  <si>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</si>
  <si>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</si>
  <si>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</si>
  <si>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</si>
  <si>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JOMAR</t>
  </si>
  <si>
    <t>plastigen</t>
  </si>
  <si>
    <t>PLANCHA TEFLON  500 X 360MMX 5 MM</t>
  </si>
  <si>
    <t>PLANCHA TEFLON  450 X 350 X 5  MM</t>
  </si>
  <si>
    <t>ESTA MALO EL VALOR</t>
  </si>
</sst>
</file>

<file path=xl/styles.xml><?xml version="1.0" encoding="utf-8"?>
<styleSheet xmlns="http://schemas.openxmlformats.org/spreadsheetml/2006/main">
  <numFmts count="3">
    <numFmt numFmtId="164" formatCode="[$-340A]d&quot; de &quot;mmmm&quot; de &quot;yyyy;@"/>
    <numFmt numFmtId="165" formatCode="00000\-0000"/>
    <numFmt numFmtId="166" formatCode="0;\-0;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9" fillId="2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7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</cellXfs>
  <cellStyles count="4">
    <cellStyle name="Hipervínculo" xfId="1" builtinId="8"/>
    <cellStyle name="Normal" xfId="0" builtinId="0"/>
    <cellStyle name="Normal 2" xfId="2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J$2" max="30000" page="10" val="150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38100</xdr:rowOff>
    </xdr:from>
    <xdr:to>
      <xdr:col>5</xdr:col>
      <xdr:colOff>133350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1552575" y="428625"/>
          <a:ext cx="9620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450x</a:t>
          </a:r>
          <a:r>
            <a:rPr lang="es-CL" sz="1100" baseline="0"/>
            <a:t> 350 </a:t>
          </a:r>
          <a:r>
            <a:rPr lang="es-CL" sz="1100" baseline="0">
              <a:solidFill>
                <a:sysClr val="windowText" lastClr="000000"/>
              </a:solidFill>
            </a:rPr>
            <a:t>mm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5</xdr:col>
      <xdr:colOff>133350</xdr:colOff>
      <xdr:row>12</xdr:row>
      <xdr:rowOff>28575</xdr:rowOff>
    </xdr:to>
    <xdr:sp macro="" textlink="">
      <xdr:nvSpPr>
        <xdr:cNvPr id="3" name="2 CuadroTexto"/>
        <xdr:cNvSpPr txBox="1"/>
      </xdr:nvSpPr>
      <xdr:spPr>
        <a:xfrm>
          <a:off x="1533525" y="1371600"/>
          <a:ext cx="9810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500x 360 mm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47625</xdr:colOff>
      <xdr:row>6</xdr:row>
      <xdr:rowOff>76200</xdr:rowOff>
    </xdr:to>
    <xdr:sp macro="" textlink="">
      <xdr:nvSpPr>
        <xdr:cNvPr id="4" name="3 CuadroTexto"/>
        <xdr:cNvSpPr txBox="1"/>
      </xdr:nvSpPr>
      <xdr:spPr>
        <a:xfrm>
          <a:off x="2686050" y="390525"/>
          <a:ext cx="9620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450x</a:t>
          </a:r>
          <a:r>
            <a:rPr lang="es-CL" sz="1100" baseline="0"/>
            <a:t> 350 </a:t>
          </a:r>
          <a:r>
            <a:rPr lang="es-CL" sz="1100" baseline="0">
              <a:solidFill>
                <a:sysClr val="windowText" lastClr="000000"/>
              </a:solidFill>
            </a:rPr>
            <a:t>mm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66675</xdr:colOff>
      <xdr:row>12</xdr:row>
      <xdr:rowOff>0</xdr:rowOff>
    </xdr:to>
    <xdr:sp macro="" textlink="">
      <xdr:nvSpPr>
        <xdr:cNvPr id="6" name="5 CuadroTexto"/>
        <xdr:cNvSpPr txBox="1"/>
      </xdr:nvSpPr>
      <xdr:spPr>
        <a:xfrm>
          <a:off x="2686050" y="1343025"/>
          <a:ext cx="9810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500x 360 mm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66675</xdr:colOff>
      <xdr:row>12</xdr:row>
      <xdr:rowOff>0</xdr:rowOff>
    </xdr:to>
    <xdr:sp macro="" textlink="">
      <xdr:nvSpPr>
        <xdr:cNvPr id="7" name="6 CuadroTexto"/>
        <xdr:cNvSpPr txBox="1"/>
      </xdr:nvSpPr>
      <xdr:spPr>
        <a:xfrm>
          <a:off x="3905250" y="1343025"/>
          <a:ext cx="9810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500x 360 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Normal="100" workbookViewId="0">
      <selection activeCell="N20" sqref="N20"/>
    </sheetView>
  </sheetViews>
  <sheetFormatPr baseColWidth="10" defaultRowHeight="1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>
      <c r="B2" s="9"/>
      <c r="C2" s="10"/>
      <c r="D2" s="10"/>
      <c r="E2" s="10"/>
      <c r="F2" s="11"/>
      <c r="G2" s="12"/>
      <c r="H2" s="12"/>
      <c r="I2" s="13"/>
      <c r="J2" s="84">
        <v>1508</v>
      </c>
      <c r="K2" s="7"/>
      <c r="L2" s="7"/>
    </row>
    <row r="3" spans="2:18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>
      <c r="B5" s="41"/>
      <c r="C5" s="42"/>
      <c r="D5" s="43"/>
      <c r="E5" s="140" t="str">
        <f>VLOOKUP(D4,CLIENTES,4,FALSE)</f>
        <v>AV.PDTE.FREI MONTALVA 3899</v>
      </c>
      <c r="F5" s="140"/>
      <c r="G5" s="140"/>
      <c r="H5" s="140"/>
      <c r="I5" s="140"/>
      <c r="J5" s="141"/>
      <c r="K5" s="20"/>
    </row>
    <row r="6" spans="2:18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42">
        <f>VLOOKUP(D4,CLIENTES,5,FALSE)</f>
        <v>0</v>
      </c>
      <c r="G6" s="142"/>
      <c r="H6" s="142"/>
      <c r="I6" s="94">
        <f>VLOOKUP(D4,CLIENTES,11,FALSE)</f>
        <v>0</v>
      </c>
      <c r="J6" s="44"/>
    </row>
    <row r="7" spans="2:18">
      <c r="B7" s="41" t="s">
        <v>25</v>
      </c>
      <c r="C7" s="42"/>
      <c r="D7" s="99">
        <f>VLOOKUP(D4,CLIENTES,3,FALSE)</f>
        <v>0</v>
      </c>
      <c r="E7" s="42" t="s">
        <v>8</v>
      </c>
      <c r="F7" s="142" t="str">
        <f>VLOOKUP(D4,CLIENTES,6,FALSE)</f>
        <v>CONCHALI</v>
      </c>
      <c r="G7" s="142"/>
      <c r="H7" s="142"/>
      <c r="I7" s="42" t="s">
        <v>26</v>
      </c>
      <c r="J7" s="101" t="str">
        <f>VLOOKUP(D4,CLIENTES,8,FALSE)</f>
        <v>Luis Barriento Nuñez</v>
      </c>
    </row>
    <row r="8" spans="2:18" ht="15.75" thickBot="1">
      <c r="B8" s="138" t="s">
        <v>28</v>
      </c>
      <c r="C8" s="139"/>
      <c r="D8" s="99">
        <f>VLOOKUP(D4,CLIENTES,7,FALSE)</f>
        <v>0</v>
      </c>
      <c r="E8" s="42" t="s">
        <v>11</v>
      </c>
      <c r="F8" s="143">
        <f>VLOOKUP(D4,CLIENTES,12,FALSE)</f>
        <v>0</v>
      </c>
      <c r="G8" s="143"/>
      <c r="H8" s="143"/>
      <c r="I8" s="42" t="s">
        <v>14</v>
      </c>
      <c r="J8" s="45">
        <f ca="1">TODAY()</f>
        <v>41726</v>
      </c>
      <c r="K8" s="20"/>
      <c r="L8" s="20"/>
    </row>
    <row r="9" spans="2:18" ht="16.5" thickTop="1" thickBot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M9" s="125" t="s">
        <v>599</v>
      </c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6" t="s">
        <v>24</v>
      </c>
      <c r="D10" s="127"/>
      <c r="E10" s="128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124" t="s">
        <v>595</v>
      </c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>
      <c r="B11" s="95">
        <v>1</v>
      </c>
      <c r="C11" s="129" t="s">
        <v>598</v>
      </c>
      <c r="D11" s="130"/>
      <c r="E11" s="131"/>
      <c r="F11" s="104">
        <v>2</v>
      </c>
      <c r="G11" s="111" t="s">
        <v>23</v>
      </c>
      <c r="H11" s="85">
        <f>VLOOKUP(B11,COTIZADO,8,FALSE)</f>
        <v>139387.5</v>
      </c>
      <c r="I11" s="86"/>
      <c r="J11" s="87">
        <f t="shared" ref="J11:J28" si="0">F11*H11*(1-I11/100)</f>
        <v>278775</v>
      </c>
      <c r="K11" s="28">
        <v>1</v>
      </c>
      <c r="L11" s="29"/>
      <c r="M11" s="125">
        <v>9200</v>
      </c>
      <c r="N11" s="29">
        <v>92925</v>
      </c>
      <c r="O11" s="29">
        <v>70875</v>
      </c>
      <c r="P11" s="30">
        <v>1.5</v>
      </c>
      <c r="Q11" s="31">
        <f>+N11</f>
        <v>92925</v>
      </c>
      <c r="R11" s="35">
        <f>Q11*P11</f>
        <v>139387.5</v>
      </c>
    </row>
    <row r="12" spans="2:18">
      <c r="B12" s="114">
        <v>2</v>
      </c>
      <c r="C12" s="132" t="s">
        <v>597</v>
      </c>
      <c r="D12" s="133"/>
      <c r="E12" s="134"/>
      <c r="F12" s="103">
        <v>3</v>
      </c>
      <c r="G12" s="112" t="s">
        <v>23</v>
      </c>
      <c r="H12" s="88">
        <f t="shared" ref="H12:H28" si="1">VLOOKUP(B12,COTIZADO,8,FALSE)</f>
        <v>159300</v>
      </c>
      <c r="I12" s="89">
        <v>0</v>
      </c>
      <c r="J12" s="90">
        <f t="shared" si="0"/>
        <v>477900</v>
      </c>
      <c r="K12" s="28">
        <v>2</v>
      </c>
      <c r="L12" s="29"/>
      <c r="M12" s="29"/>
      <c r="N12" s="29">
        <v>106200</v>
      </c>
      <c r="O12" s="29"/>
      <c r="P12" s="30">
        <v>1.5</v>
      </c>
      <c r="Q12" s="31">
        <f>+N12</f>
        <v>106200</v>
      </c>
      <c r="R12" s="35">
        <f t="shared" ref="R12:R28" si="2">Q12*P12</f>
        <v>159300</v>
      </c>
    </row>
    <row r="13" spans="2:18">
      <c r="B13" s="106">
        <v>3</v>
      </c>
      <c r="C13" s="132"/>
      <c r="D13" s="133"/>
      <c r="E13" s="134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N13</f>
        <v>0</v>
      </c>
      <c r="R13" s="35">
        <f t="shared" si="2"/>
        <v>0</v>
      </c>
    </row>
    <row r="14" spans="2:18">
      <c r="B14" s="106">
        <v>4</v>
      </c>
      <c r="C14" s="132"/>
      <c r="D14" s="133"/>
      <c r="E14" s="134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>
      <c r="B15" s="106">
        <v>5</v>
      </c>
      <c r="C15" s="132"/>
      <c r="D15" s="133"/>
      <c r="E15" s="134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>
        <f>711550/5</f>
        <v>142310</v>
      </c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>
      <c r="B16" s="106">
        <v>6</v>
      </c>
      <c r="C16" s="132"/>
      <c r="D16" s="133"/>
      <c r="E16" s="134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23">
      <c r="B17" s="106">
        <v>7</v>
      </c>
      <c r="C17" s="132"/>
      <c r="D17" s="133"/>
      <c r="E17" s="134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>
      <c r="B18" s="106">
        <v>8</v>
      </c>
      <c r="C18" s="132"/>
      <c r="D18" s="133"/>
      <c r="E18" s="134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>
      <c r="B19" s="106">
        <v>9</v>
      </c>
      <c r="C19" s="135"/>
      <c r="D19" s="136"/>
      <c r="E19" s="137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>
      <c r="B20" s="106">
        <v>10</v>
      </c>
      <c r="C20" s="135"/>
      <c r="D20" s="136"/>
      <c r="E20" s="137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>
      <c r="B21" s="106">
        <v>11</v>
      </c>
      <c r="C21" s="135"/>
      <c r="D21" s="136"/>
      <c r="E21" s="137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>
      <c r="B22" s="106">
        <v>12</v>
      </c>
      <c r="C22" s="135"/>
      <c r="D22" s="136"/>
      <c r="E22" s="137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>
      <c r="B23" s="106">
        <v>13</v>
      </c>
      <c r="C23" s="135"/>
      <c r="D23" s="136"/>
      <c r="E23" s="137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>
      <c r="B24" s="106">
        <v>14</v>
      </c>
      <c r="C24" s="135"/>
      <c r="D24" s="136"/>
      <c r="E24" s="137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756675</v>
      </c>
      <c r="R29" s="108"/>
    </row>
    <row r="30" spans="2:23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756675</v>
      </c>
      <c r="M31" s="129"/>
      <c r="N31" s="130"/>
      <c r="O31" s="131"/>
      <c r="P31" s="29"/>
      <c r="Q31" s="29"/>
      <c r="W31" s="109"/>
    </row>
    <row r="32" spans="2:23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143768.25</v>
      </c>
      <c r="M32" s="132"/>
      <c r="N32" s="133"/>
      <c r="O32" s="134"/>
      <c r="P32" s="29"/>
      <c r="Q32" s="29"/>
      <c r="W32" s="109"/>
    </row>
    <row r="33" spans="2:28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900443.25</v>
      </c>
      <c r="M33" s="132"/>
      <c r="N33" s="133"/>
      <c r="O33" s="134"/>
      <c r="P33" s="29"/>
      <c r="Q33" s="29"/>
      <c r="W33" s="109"/>
    </row>
    <row r="34" spans="2:28">
      <c r="M34" s="132"/>
      <c r="N34" s="133"/>
      <c r="O34" s="134"/>
      <c r="P34" s="29"/>
      <c r="Q34" s="29"/>
      <c r="W34" s="109"/>
    </row>
    <row r="36" spans="2:28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>
      <c r="A8">
        <v>7</v>
      </c>
      <c r="B8" s="36" t="s">
        <v>78</v>
      </c>
      <c r="C8" t="s">
        <v>79</v>
      </c>
      <c r="G8" t="s">
        <v>33</v>
      </c>
    </row>
    <row r="9" spans="1:13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>
      <c r="A52">
        <v>51</v>
      </c>
      <c r="B52" s="36" t="s">
        <v>288</v>
      </c>
      <c r="C52" t="s">
        <v>289</v>
      </c>
      <c r="G52" t="s">
        <v>33</v>
      </c>
    </row>
    <row r="53" spans="1:13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>
      <c r="A59">
        <v>58</v>
      </c>
      <c r="B59" s="36" t="s">
        <v>324</v>
      </c>
      <c r="C59" t="s">
        <v>325</v>
      </c>
      <c r="G59" t="s">
        <v>33</v>
      </c>
    </row>
    <row r="60" spans="1:13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>
      <c r="A86">
        <v>85</v>
      </c>
      <c r="B86" s="36" t="s">
        <v>446</v>
      </c>
      <c r="C86" t="s">
        <v>447</v>
      </c>
      <c r="G86" t="s">
        <v>33</v>
      </c>
    </row>
    <row r="87" spans="1:13">
      <c r="A87">
        <v>86</v>
      </c>
      <c r="B87" s="36" t="s">
        <v>448</v>
      </c>
      <c r="C87" t="s">
        <v>449</v>
      </c>
      <c r="G87" t="s">
        <v>33</v>
      </c>
    </row>
    <row r="88" spans="1:13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>
      <c r="A104">
        <v>103</v>
      </c>
      <c r="B104" s="36" t="s">
        <v>530</v>
      </c>
      <c r="C104" t="s">
        <v>531</v>
      </c>
      <c r="G104" t="s">
        <v>33</v>
      </c>
    </row>
    <row r="105" spans="1:13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>
      <c r="A110">
        <v>109</v>
      </c>
    </row>
    <row r="111" spans="1:13">
      <c r="A111">
        <v>110</v>
      </c>
    </row>
    <row r="112" spans="1:1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  <row r="132" spans="1:1">
      <c r="A132">
        <v>131</v>
      </c>
    </row>
    <row r="133" spans="1:1">
      <c r="A133">
        <v>132</v>
      </c>
    </row>
    <row r="134" spans="1:1">
      <c r="A134">
        <v>133</v>
      </c>
    </row>
    <row r="135" spans="1:1">
      <c r="A135">
        <v>134</v>
      </c>
    </row>
    <row r="136" spans="1:1">
      <c r="A136">
        <v>135</v>
      </c>
    </row>
    <row r="137" spans="1:1">
      <c r="A137">
        <v>136</v>
      </c>
    </row>
    <row r="138" spans="1:1">
      <c r="A138">
        <v>137</v>
      </c>
    </row>
    <row r="139" spans="1:1">
      <c r="A139">
        <v>138</v>
      </c>
    </row>
    <row r="140" spans="1:1">
      <c r="A140">
        <v>139</v>
      </c>
    </row>
    <row r="141" spans="1:1">
      <c r="A141">
        <v>140</v>
      </c>
    </row>
    <row r="142" spans="1:1">
      <c r="A142">
        <v>141</v>
      </c>
    </row>
    <row r="143" spans="1:1">
      <c r="A143">
        <v>142</v>
      </c>
    </row>
    <row r="144" spans="1:1">
      <c r="A144">
        <v>143</v>
      </c>
    </row>
    <row r="145" spans="1:1">
      <c r="A145">
        <v>144</v>
      </c>
    </row>
    <row r="146" spans="1:1">
      <c r="A146">
        <v>145</v>
      </c>
    </row>
    <row r="147" spans="1:1">
      <c r="A147">
        <v>146</v>
      </c>
    </row>
    <row r="148" spans="1:1">
      <c r="A148">
        <v>147</v>
      </c>
    </row>
    <row r="149" spans="1:1">
      <c r="A149">
        <v>148</v>
      </c>
    </row>
    <row r="150" spans="1:1">
      <c r="A150">
        <v>149</v>
      </c>
    </row>
    <row r="151" spans="1:1">
      <c r="A151">
        <v>150</v>
      </c>
    </row>
    <row r="152" spans="1:1">
      <c r="A152">
        <v>151</v>
      </c>
    </row>
    <row r="153" spans="1:1">
      <c r="A153">
        <v>152</v>
      </c>
    </row>
    <row r="154" spans="1:1">
      <c r="A154">
        <v>153</v>
      </c>
    </row>
    <row r="155" spans="1:1">
      <c r="A155">
        <v>154</v>
      </c>
    </row>
    <row r="156" spans="1:1">
      <c r="A156">
        <v>155</v>
      </c>
    </row>
    <row r="157" spans="1:1">
      <c r="A157">
        <v>156</v>
      </c>
    </row>
    <row r="158" spans="1:1">
      <c r="A158">
        <v>157</v>
      </c>
    </row>
    <row r="159" spans="1:1">
      <c r="A159">
        <v>158</v>
      </c>
    </row>
    <row r="160" spans="1:1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  <row r="202" spans="1:1">
      <c r="A202">
        <v>201</v>
      </c>
    </row>
    <row r="203" spans="1:1">
      <c r="A203">
        <v>202</v>
      </c>
    </row>
    <row r="204" spans="1:1">
      <c r="A204">
        <v>203</v>
      </c>
    </row>
    <row r="205" spans="1:1">
      <c r="A205">
        <v>204</v>
      </c>
    </row>
    <row r="206" spans="1:1">
      <c r="A206">
        <v>205</v>
      </c>
    </row>
    <row r="207" spans="1:1">
      <c r="A207">
        <v>206</v>
      </c>
    </row>
    <row r="208" spans="1:1">
      <c r="A208">
        <v>207</v>
      </c>
    </row>
    <row r="209" spans="1:1">
      <c r="A209">
        <v>208</v>
      </c>
    </row>
    <row r="210" spans="1:1">
      <c r="A210">
        <v>209</v>
      </c>
    </row>
    <row r="211" spans="1:1">
      <c r="A211">
        <v>210</v>
      </c>
    </row>
    <row r="212" spans="1:1">
      <c r="A212">
        <v>211</v>
      </c>
    </row>
    <row r="213" spans="1:1">
      <c r="A213">
        <v>212</v>
      </c>
    </row>
    <row r="214" spans="1:1">
      <c r="A214">
        <v>213</v>
      </c>
    </row>
    <row r="215" spans="1:1">
      <c r="A215">
        <v>214</v>
      </c>
    </row>
    <row r="216" spans="1:1">
      <c r="A216">
        <v>215</v>
      </c>
    </row>
    <row r="217" spans="1:1">
      <c r="A217">
        <v>216</v>
      </c>
    </row>
    <row r="218" spans="1:1">
      <c r="A218">
        <v>217</v>
      </c>
    </row>
    <row r="219" spans="1:1">
      <c r="A219">
        <v>218</v>
      </c>
    </row>
    <row r="220" spans="1:1">
      <c r="A220">
        <v>219</v>
      </c>
    </row>
    <row r="221" spans="1:1">
      <c r="A221">
        <v>220</v>
      </c>
    </row>
    <row r="222" spans="1:1">
      <c r="A222">
        <v>221</v>
      </c>
    </row>
    <row r="223" spans="1:1">
      <c r="A223">
        <v>222</v>
      </c>
    </row>
    <row r="224" spans="1:1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234</v>
      </c>
    </row>
    <row r="236" spans="1:1">
      <c r="A236">
        <v>235</v>
      </c>
    </row>
    <row r="237" spans="1:1">
      <c r="A237">
        <v>236</v>
      </c>
    </row>
    <row r="238" spans="1:1">
      <c r="A238">
        <v>237</v>
      </c>
    </row>
    <row r="239" spans="1:1">
      <c r="A239">
        <v>238</v>
      </c>
    </row>
    <row r="240" spans="1:1">
      <c r="A240">
        <v>239</v>
      </c>
    </row>
    <row r="241" spans="1:1">
      <c r="A241">
        <v>240</v>
      </c>
    </row>
    <row r="242" spans="1:1">
      <c r="A242">
        <v>241</v>
      </c>
    </row>
    <row r="243" spans="1:1">
      <c r="A243">
        <v>242</v>
      </c>
    </row>
    <row r="244" spans="1:1">
      <c r="A244">
        <v>243</v>
      </c>
    </row>
    <row r="245" spans="1:1">
      <c r="A245">
        <v>244</v>
      </c>
    </row>
    <row r="246" spans="1:1">
      <c r="A246">
        <v>245</v>
      </c>
    </row>
    <row r="247" spans="1:1">
      <c r="A247">
        <v>246</v>
      </c>
    </row>
    <row r="248" spans="1:1">
      <c r="A248">
        <v>247</v>
      </c>
    </row>
    <row r="249" spans="1:1">
      <c r="A249">
        <v>248</v>
      </c>
    </row>
    <row r="250" spans="1:1">
      <c r="A250">
        <v>249</v>
      </c>
    </row>
    <row r="251" spans="1:1">
      <c r="A251">
        <v>250</v>
      </c>
    </row>
    <row r="252" spans="1:1">
      <c r="A252">
        <v>251</v>
      </c>
    </row>
    <row r="253" spans="1:1">
      <c r="A253">
        <v>252</v>
      </c>
    </row>
    <row r="254" spans="1:1">
      <c r="A254">
        <v>253</v>
      </c>
    </row>
    <row r="255" spans="1:1">
      <c r="A255">
        <v>254</v>
      </c>
    </row>
    <row r="256" spans="1:1">
      <c r="A256">
        <v>255</v>
      </c>
    </row>
    <row r="257" spans="1:1">
      <c r="A257">
        <v>256</v>
      </c>
    </row>
    <row r="258" spans="1:1">
      <c r="A258">
        <v>257</v>
      </c>
    </row>
    <row r="259" spans="1:1">
      <c r="A259">
        <v>258</v>
      </c>
    </row>
    <row r="260" spans="1:1">
      <c r="A260">
        <v>259</v>
      </c>
    </row>
    <row r="261" spans="1:1">
      <c r="A261">
        <v>260</v>
      </c>
    </row>
    <row r="262" spans="1:1">
      <c r="A262">
        <v>261</v>
      </c>
    </row>
    <row r="263" spans="1:1">
      <c r="A263">
        <v>262</v>
      </c>
    </row>
    <row r="264" spans="1:1">
      <c r="A264">
        <v>263</v>
      </c>
    </row>
    <row r="265" spans="1:1">
      <c r="A265">
        <v>264</v>
      </c>
    </row>
    <row r="266" spans="1:1">
      <c r="A266">
        <v>265</v>
      </c>
    </row>
    <row r="267" spans="1:1">
      <c r="A267">
        <v>266</v>
      </c>
    </row>
    <row r="268" spans="1:1">
      <c r="A268">
        <v>267</v>
      </c>
    </row>
    <row r="269" spans="1:1">
      <c r="A269">
        <v>268</v>
      </c>
    </row>
    <row r="270" spans="1:1">
      <c r="A270">
        <v>269</v>
      </c>
    </row>
    <row r="271" spans="1:1">
      <c r="A271">
        <v>270</v>
      </c>
    </row>
    <row r="272" spans="1:1">
      <c r="A272">
        <v>271</v>
      </c>
    </row>
    <row r="273" spans="1:1">
      <c r="A273">
        <v>272</v>
      </c>
    </row>
    <row r="274" spans="1:1">
      <c r="A274">
        <v>273</v>
      </c>
    </row>
    <row r="275" spans="1:1">
      <c r="A275">
        <v>274</v>
      </c>
    </row>
    <row r="276" spans="1:1">
      <c r="A276">
        <v>275</v>
      </c>
    </row>
    <row r="277" spans="1:1">
      <c r="A277">
        <v>276</v>
      </c>
    </row>
    <row r="278" spans="1:1">
      <c r="A278">
        <v>277</v>
      </c>
    </row>
    <row r="279" spans="1:1">
      <c r="A279">
        <v>278</v>
      </c>
    </row>
    <row r="280" spans="1:1">
      <c r="A280">
        <v>279</v>
      </c>
    </row>
    <row r="281" spans="1:1">
      <c r="A281">
        <v>280</v>
      </c>
    </row>
    <row r="282" spans="1:1">
      <c r="A282">
        <v>281</v>
      </c>
    </row>
    <row r="283" spans="1:1">
      <c r="A283">
        <v>282</v>
      </c>
    </row>
    <row r="284" spans="1:1">
      <c r="A284">
        <v>283</v>
      </c>
    </row>
    <row r="285" spans="1:1">
      <c r="A285">
        <v>284</v>
      </c>
    </row>
    <row r="286" spans="1:1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5"/>
  <sheetViews>
    <sheetView workbookViewId="0">
      <selection activeCell="Q12" sqref="Q12"/>
    </sheetView>
  </sheetViews>
  <sheetFormatPr baseColWidth="10" defaultRowHeight="15"/>
  <cols>
    <col min="3" max="3" width="3.7109375" customWidth="1"/>
    <col min="4" max="14" width="4.5703125" customWidth="1"/>
  </cols>
  <sheetData>
    <row r="2" spans="2:14" ht="15.75" thickBot="1"/>
    <row r="3" spans="2:14">
      <c r="B3">
        <v>1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2:14">
      <c r="B4">
        <v>2</v>
      </c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2:14">
      <c r="B5">
        <v>3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2:14">
      <c r="B6">
        <v>4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2:14">
      <c r="B7">
        <v>5</v>
      </c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2:14">
      <c r="B8">
        <v>6</v>
      </c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2:14">
      <c r="B9">
        <v>7</v>
      </c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</row>
    <row r="10" spans="2:14">
      <c r="B10">
        <v>8</v>
      </c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</row>
    <row r="11" spans="2:14">
      <c r="B11">
        <v>9</v>
      </c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2:14">
      <c r="B12">
        <v>10</v>
      </c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2:14">
      <c r="B13">
        <v>11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2:14" ht="15.75" thickBot="1">
      <c r="B14">
        <v>12</v>
      </c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2:14"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M15">
        <v>11</v>
      </c>
      <c r="N15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COTIZACION</vt:lpstr>
      <vt:lpstr>CLIENTES</vt:lpstr>
      <vt:lpstr>dibujo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riveraravera</cp:lastModifiedBy>
  <cp:lastPrinted>2014-03-17T15:11:41Z</cp:lastPrinted>
  <dcterms:created xsi:type="dcterms:W3CDTF">2013-07-12T05:01:37Z</dcterms:created>
  <dcterms:modified xsi:type="dcterms:W3CDTF">2014-03-28T16:51:22Z</dcterms:modified>
</cp:coreProperties>
</file>