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2" windowWidth="15600" windowHeight="7812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<sst xmlns="http://schemas.openxmlformats.org/spreadsheetml/2006/main" count="848" uniqueCount="600">
  <si>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</si>
  <si>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</si>
  <si>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</si>
  <si>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</si>
  <si>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</si>
  <si>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</si>
  <si>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</si>
  <si>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</si>
  <si>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</si>
  <si>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</si>
  <si>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</si>
  <si>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</si>
  <si>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</si>
  <si>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</si>
  <si>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</si>
  <si>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</si>
  <si>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</si>
  <si>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</si>
  <si>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</si>
  <si>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</si>
  <si>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</si>
  <si>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</si>
  <si>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</si>
  <si>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</si>
  <si>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</si>
  <si>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</si>
  <si>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</si>
  <si>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</si>
  <si>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</si>
  <si>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</si>
  <si>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</si>
  <si>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</si>
  <si>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</si>
  <si>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</si>
  <si>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</si>
  <si>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</si>
  <si>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</si>
  <si>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</si>
  <si>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</si>
  <si>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</si>
  <si>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</si>
  <si>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</si>
  <si>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</si>
  <si>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</si>
  <si>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</si>
  <si>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</si>
  <si>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</si>
  <si>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</si>
  <si>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</si>
  <si>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</si>
  <si>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</si>
  <si>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</si>
  <si>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</si>
  <si>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</si>
  <si>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</si>
  <si>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</si>
  <si>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</si>
  <si>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</si>
  <si>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</si>
  <si>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</si>
  <si>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</si>
  <si>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</si>
  <si>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</si>
  <si>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</si>
  <si>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</si>
  <si>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</si>
  <si>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</si>
  <si>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</si>
  <si>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</si>
  <si>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</si>
  <si>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</si>
  <si>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</si>
  <si>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</si>
  <si>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</si>
  <si>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</si>
  <si>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</si>
  <si>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</si>
  <si>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</si>
  <si>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</si>
  <si>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</si>
  <si>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</si>
  <si>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</si>
  <si>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</si>
  <si>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</si>
  <si>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</si>
  <si>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</si>
  <si>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</si>
  <si>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</si>
  <si>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</si>
  <si>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</si>
  <si>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</si>
  <si>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</si>
  <si>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</si>
  <si>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</si>
  <si>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</si>
  <si>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</si>
  <si>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</si>
  <si>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</si>
  <si>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</si>
  <si>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</si>
  <si>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</si>
  <si>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</si>
  <si>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</si>
  <si>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</si>
  <si>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</si>
  <si>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</si>
  <si>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</si>
  <si>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</si>
  <si>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</si>
  <si>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</si>
  <si>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</si>
  <si>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</si>
  <si>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</si>
  <si>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</si>
  <si>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</si>
  <si>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</si>
  <si>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</si>
  <si>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</si>
  <si>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</si>
  <si>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</si>
  <si>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</si>
  <si>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</si>
  <si>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</si>
  <si>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</si>
  <si>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</si>
  <si>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</si>
  <si>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</si>
  <si>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</si>
  <si>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</si>
  <si>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</si>
  <si>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</si>
  <si>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</si>
  <si>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</si>
  <si>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</si>
  <si>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</si>
  <si>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</si>
  <si>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</si>
  <si>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</si>
  <si>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</si>
  <si>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</si>
  <si>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</si>
  <si>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</si>
  <si>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</si>
  <si>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</si>
  <si>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</si>
  <si>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</si>
  <si>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</si>
  <si>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</si>
  <si>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</si>
  <si>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</si>
  <si>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</si>
  <si>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</si>
  <si>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</si>
  <si>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</si>
  <si>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</si>
  <si>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</si>
  <si>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</si>
  <si>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</si>
  <si>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</si>
  <si>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</si>
  <si>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</si>
  <si>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</si>
  <si>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</si>
  <si>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</si>
  <si>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</si>
  <si>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</si>
  <si>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</si>
  <si>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</si>
  <si>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</si>
  <si>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</si>
  <si>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</si>
  <si>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</si>
  <si>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</si>
  <si>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</si>
  <si>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</si>
  <si>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</si>
  <si>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</si>
  <si>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</si>
  <si>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</si>
  <si>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</si>
  <si>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</si>
  <si>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</si>
  <si>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</si>
  <si>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</si>
  <si>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</si>
  <si>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</si>
  <si>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</si>
  <si>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</si>
  <si>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</si>
  <si>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</si>
  <si>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</si>
  <si>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</si>
  <si>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</si>
  <si>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</si>
  <si>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</si>
  <si>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</si>
  <si>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</si>
  <si>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</si>
  <si>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</si>
  <si>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</si>
  <si>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</si>
  <si>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</si>
  <si>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</si>
  <si>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</si>
  <si>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</si>
  <si>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</si>
  <si>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</si>
  <si>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</si>
  <si>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</si>
  <si>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</si>
  <si>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</si>
  <si>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</si>
  <si>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</si>
  <si>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</si>
  <si>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</si>
  <si>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</si>
  <si>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</si>
  <si>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</si>
  <si>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</si>
  <si>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</si>
  <si>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</si>
  <si>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</si>
  <si>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</si>
  <si>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</si>
  <si>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</si>
  <si>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</si>
  <si>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</si>
  <si>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</si>
  <si>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</si>
  <si>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</si>
  <si>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</si>
  <si>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</si>
  <si>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</si>
  <si>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</si>
  <si>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</si>
  <si>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</si>
  <si>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</si>
  <si>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</si>
  <si>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</si>
  <si>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</si>
  <si>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</si>
  <si>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</si>
  <si>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</si>
  <si>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</si>
  <si>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</si>
  <si>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</si>
  <si>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</si>
  <si>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</si>
  <si>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</si>
  <si>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</si>
  <si>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</si>
  <si>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</si>
  <si>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</si>
  <si>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</si>
  <si>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</si>
  <si>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</si>
  <si>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</si>
  <si>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</si>
  <si>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</si>
  <si>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</si>
  <si>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</si>
  <si>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</si>
  <si>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</si>
  <si>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</si>
  <si>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</si>
  <si>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</si>
  <si>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</si>
  <si>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</si>
  <si>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</si>
  <si>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</si>
  <si>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</si>
  <si>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</si>
  <si>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</si>
  <si>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</si>
  <si>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</si>
  <si>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</si>
  <si>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</si>
  <si>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</si>
  <si>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</si>
  <si>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</si>
  <si>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</si>
  <si>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</si>
  <si>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</si>
  <si>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</si>
  <si>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</si>
  <si>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</si>
  <si>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</si>
  <si>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</si>
  <si>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</si>
  <si>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</si>
  <si>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</si>
  <si>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</si>
  <si>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</si>
  <si>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</si>
  <si>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</si>
  <si>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</si>
  <si>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</si>
  <si>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</si>
  <si>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</si>
  <si>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</si>
  <si>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</si>
  <si>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</si>
  <si>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</si>
  <si>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</si>
  <si>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</si>
  <si>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</si>
  <si>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</si>
  <si>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</si>
  <si>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</si>
  <si>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</si>
  <si>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</si>
  <si>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</si>
  <si>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</si>
  <si>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</si>
  <si>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</si>
  <si>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</si>
  <si>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</si>
  <si>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</si>
  <si>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</si>
  <si>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</si>
  <si>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</si>
  <si>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</si>
  <si>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</si>
  <si>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</si>
  <si>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</si>
  <si>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</si>
  <si>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</si>
  <si>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</si>
  <si>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</si>
  <si>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</si>
  <si>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</si>
  <si>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</si>
  <si>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</si>
  <si>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</si>
  <si>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</si>
  <si>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</si>
  <si>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</si>
  <si>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</si>
  <si>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</si>
  <si>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</si>
  <si>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</si>
  <si>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</si>
  <si>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</si>
  <si>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</si>
  <si>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</si>
  <si>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</si>
  <si>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</si>
  <si>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</si>
  <si>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</si>
  <si>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</si>
  <si>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</si>
  <si>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</si>
  <si>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</si>
  <si>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</si>
  <si>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</si>
  <si>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</si>
  <si>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</si>
  <si>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</si>
  <si>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</si>
  <si>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</si>
  <si>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</si>
  <si>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</si>
  <si>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</si>
  <si>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</si>
  <si>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</si>
  <si>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</si>
  <si>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</si>
  <si>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</si>
  <si>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</si>
  <si>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</si>
  <si>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</si>
  <si>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</si>
  <si>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</si>
  <si>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</si>
  <si>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</si>
  <si>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</si>
  <si>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</si>
  <si>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</si>
  <si>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</si>
  <si>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</si>
  <si>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</si>
  <si>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</si>
  <si>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</si>
  <si>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</si>
  <si>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</si>
  <si>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</si>
  <si>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</si>
  <si>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</si>
  <si>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</si>
  <si>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</si>
  <si>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</si>
  <si>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</si>
  <si>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</si>
  <si>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</si>
  <si>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</si>
  <si>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</si>
  <si>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</si>
  <si>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</si>
  <si>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</si>
  <si>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</si>
  <si>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</si>
  <si>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</si>
  <si>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</si>
  <si>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</si>
  <si>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</si>
  <si>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</si>
  <si>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</si>
  <si>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</si>
  <si>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</si>
  <si>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</si>
  <si>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</si>
  <si>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</si>
  <si>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</si>
  <si>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</si>
  <si>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</si>
  <si>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</si>
  <si>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</si>
  <si>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</si>
  <si>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</si>
  <si>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</si>
  <si>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</si>
  <si>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</si>
  <si>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</si>
  <si>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</si>
  <si>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</si>
  <si>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</si>
  <si>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</si>
  <si>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</si>
  <si>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</si>
  <si>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</si>
  <si>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</si>
  <si>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</si>
  <si>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</si>
  <si>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</si>
  <si>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</si>
  <si>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</si>
  <si>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</si>
  <si>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</si>
  <si>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</si>
  <si>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</si>
  <si>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</si>
  <si>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</si>
  <si>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</si>
  <si>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</si>
  <si>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</si>
  <si>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</si>
  <si>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</si>
  <si>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</si>
  <si>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</si>
  <si>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</si>
  <si>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</si>
  <si>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</si>
  <si>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</si>
  <si>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</si>
  <si>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</si>
  <si>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</si>
  <si>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</si>
  <si>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</si>
  <si>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</si>
  <si>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</si>
  <si>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</si>
  <si>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</si>
  <si>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</si>
  <si>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</si>
  <si>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</si>
  <si>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</si>
  <si>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</si>
  <si>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</si>
  <si>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</si>
  <si>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</si>
  <si>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</si>
  <si>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</si>
  <si>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</si>
  <si>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</si>
  <si>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</si>
  <si>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</si>
  <si>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</si>
  <si>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</si>
  <si>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</si>
  <si>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</si>
  <si>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</si>
  <si>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</si>
  <si>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</si>
  <si>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</si>
  <si>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</si>
  <si>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</si>
  <si>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</si>
  <si>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</si>
  <si>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</si>
  <si>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</si>
  <si>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</si>
  <si>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</si>
  <si>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</si>
  <si>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</si>
  <si>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</si>
  <si>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</si>
  <si>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</si>
  <si>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</si>
  <si>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</si>
  <si>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</si>
  <si>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</si>
  <si>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</si>
  <si>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</si>
  <si>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</si>
  <si>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</si>
  <si>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</si>
  <si>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</si>
  <si>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</si>
  <si>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</si>
  <si>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</si>
  <si>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</si>
  <si>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</si>
  <si>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</si>
  <si>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</si>
  <si>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</si>
  <si>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</si>
  <si>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</si>
  <si>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</si>
  <si>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</si>
  <si>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</si>
  <si>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</si>
  <si>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</si>
  <si>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</si>
  <si>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</si>
  <si>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</si>
  <si>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</si>
  <si>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</si>
  <si>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</si>
  <si>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</si>
  <si>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</si>
  <si>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</si>
  <si>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</si>
  <si>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</si>
  <si>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</si>
  <si>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</si>
  <si>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</si>
  <si>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</si>
  <si>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</si>
  <si>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</si>
  <si>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</si>
  <si>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</si>
  <si>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</si>
  <si>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</si>
  <si>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</si>
  <si>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</si>
  <si>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</si>
  <si>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</si>
  <si>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</si>
  <si>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</si>
  <si>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</si>
  <si>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</si>
  <si>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</si>
  <si>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</si>
  <si>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</si>
  <si>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</si>
  <si>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</si>
  <si>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</si>
  <si>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</si>
  <si>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</si>
  <si>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</si>
  <si>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</si>
  <si>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</si>
  <si>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</si>
  <si>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</si>
  <si>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</si>
  <si>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</si>
  <si>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</si>
  <si>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</si>
  <si>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</si>
  <si>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</si>
  <si>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</si>
  <si>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</si>
  <si>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</si>
  <si>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</si>
  <si>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</si>
  <si>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</si>
  <si>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</si>
  <si>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</si>
  <si>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</si>
  <si>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</si>
  <si>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</si>
  <si>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</si>
  <si>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</si>
  <si>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</si>
  <si>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flexi</t>
  </si>
  <si>
    <t>Flex.R2 6FJX90-06HML 16X1.5 T 10 L. 2600 MM</t>
  </si>
  <si>
    <t>Flex.R2 6FJX90-06HML 16X1.5 T 10 L. 1500 MM</t>
  </si>
  <si>
    <t>Flex.R2 6FJX90-06HML 16X1.5 T 10 L. 5600 MM</t>
  </si>
  <si>
    <t>Flex.R2 6FJX90-06HML 16X1.5 T 10 L. 5510 MM</t>
  </si>
  <si>
    <t>Flex.R2 6FJX90-06HML 16X1.5 T 10 L. 1400 MM</t>
  </si>
  <si>
    <t>Flex.R2 6FJX90-06HML 16X1.5 T 10 L. 2000 MM</t>
  </si>
  <si>
    <t>Flex.R2 6FJX90-06HML 16X1.5 T 10 L. 900 MM</t>
  </si>
  <si>
    <t>Flex.R2 6FJX90-06HML 16X1.5 T 10 L. 1900 MM</t>
  </si>
  <si>
    <t>Flex.R2 6FJX90-06HML 16X1.5 T 10 L. 1000 MM</t>
  </si>
  <si>
    <t>AUTOMOVILERA 43301</t>
  </si>
  <si>
    <t>Flexibles cilindros</t>
  </si>
  <si>
    <t>Flex R2 06FJX-06FJX L 4000 MM</t>
  </si>
  <si>
    <t>insuver</t>
  </si>
  <si>
    <t>Flex.R2 8FJX-08 HML 18X1.5 T 12 L. 2300 MM</t>
  </si>
  <si>
    <t>Flex.R2 8FJX-08 HML 18X1.5 T 12 L. 3800 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</si>
</sst>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72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3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172" fontId="48" fillId="33" borderId="24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/>
      <protection locked="0"/>
    </xf>
    <xf numFmtId="1" fontId="47" fillId="33" borderId="27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28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29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 horizontal="right" vertical="center"/>
      <protection locked="0"/>
    </xf>
    <xf numFmtId="0" fontId="47" fillId="33" borderId="22" xfId="0" applyFont="1" applyFill="1" applyBorder="1" applyAlignment="1" applyProtection="1">
      <alignment horizontal="right" vertical="center"/>
      <protection locked="0"/>
    </xf>
    <xf numFmtId="0" fontId="47" fillId="33" borderId="31" xfId="0" applyFont="1" applyFill="1" applyBorder="1" applyAlignment="1" applyProtection="1">
      <alignment horizontal="right"/>
      <protection locked="0"/>
    </xf>
    <xf numFmtId="1" fontId="47" fillId="33" borderId="32" xfId="0" applyNumberFormat="1" applyFont="1" applyFill="1" applyBorder="1" applyAlignment="1" applyProtection="1">
      <alignment horizontal="center"/>
      <protection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47" fillId="33" borderId="33" xfId="0" applyNumberFormat="1" applyFont="1" applyFill="1" applyBorder="1" applyAlignment="1" applyProtection="1">
      <alignment horizontal="center"/>
      <protection locked="0"/>
    </xf>
    <xf numFmtId="174" fontId="47" fillId="33" borderId="15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74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center"/>
      <protection locked="0"/>
    </xf>
    <xf numFmtId="0" fontId="47" fillId="33" borderId="33" xfId="0" applyFont="1" applyFill="1" applyBorder="1" applyAlignment="1" applyProtection="1">
      <alignment/>
      <protection locked="0"/>
    </xf>
    <xf numFmtId="174" fontId="47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NumberFormat="1" applyFont="1" applyFill="1" applyBorder="1" applyAlignment="1" applyProtection="1">
      <alignment horizontal="center"/>
      <protection locked="0"/>
    </xf>
    <xf numFmtId="0" fontId="50" fillId="33" borderId="33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74" fontId="50" fillId="33" borderId="33" xfId="0" applyNumberFormat="1" applyFont="1" applyFill="1" applyBorder="1" applyAlignment="1" applyProtection="1">
      <alignment horizontal="center"/>
      <protection/>
    </xf>
    <xf numFmtId="174" fontId="50" fillId="33" borderId="33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47" fillId="0" borderId="38" xfId="0" applyFont="1" applyBorder="1" applyAlignment="1" applyProtection="1">
      <alignment horizontal="center"/>
      <protection locked="0"/>
    </xf>
    <xf numFmtId="0" fontId="47" fillId="0" borderId="39" xfId="0" applyFont="1" applyBorder="1" applyAlignment="1" applyProtection="1">
      <alignment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74" fontId="48" fillId="33" borderId="0" xfId="0" applyNumberFormat="1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7">
      <selection activeCell="F21" sqref="F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1240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4.2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4.25">
      <c r="B5" s="37"/>
      <c r="C5" s="38"/>
      <c r="D5" s="80"/>
      <c r="E5" s="109" t="str">
        <f>VLOOKUP(D4,CLIENTES,4,FALSE)</f>
        <v>AV FRESIA 2133</v>
      </c>
      <c r="F5" s="109"/>
      <c r="G5" s="109"/>
      <c r="H5" s="109"/>
      <c r="I5" s="109"/>
      <c r="J5" s="110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9" t="str">
        <f>VLOOKUP(D4,CLIENTES,5,FALSE)</f>
        <v>RENCA</v>
      </c>
      <c r="G6" s="109"/>
      <c r="H6" s="109"/>
      <c r="I6" s="82">
        <f>VLOOKUP(D4,CLIENTES,11,FALSE)</f>
        <v>0</v>
      </c>
      <c r="J6" s="83"/>
    </row>
    <row r="7" spans="2:13" ht="14.25">
      <c r="B7" s="37" t="s">
        <v>25</v>
      </c>
      <c r="C7" s="38"/>
      <c r="D7" s="81">
        <f>VLOOKUP(D4,CLIENTES,3,FALSE)</f>
        <v>0</v>
      </c>
      <c r="E7" s="38" t="s">
        <v>8</v>
      </c>
      <c r="F7" s="109" t="str">
        <f>VLOOKUP(D4,CLIENTES,6,FALSE)</f>
        <v>STGO</v>
      </c>
      <c r="G7" s="109"/>
      <c r="H7" s="109"/>
      <c r="I7" s="38" t="s">
        <v>26</v>
      </c>
      <c r="J7" s="84" t="str">
        <f>VLOOKUP(D4,CLIENTES,8,FALSE)</f>
        <v>Moises Lagos</v>
      </c>
      <c r="M7" s="8">
        <f>1.6/0.85</f>
        <v>1.8823529411764708</v>
      </c>
    </row>
    <row r="8" spans="2:12" ht="15" thickBot="1">
      <c r="B8" s="107" t="s">
        <v>28</v>
      </c>
      <c r="C8" s="108"/>
      <c r="D8" s="81">
        <f>VLOOKUP(D4,CLIENTES,7,FALSE)</f>
        <v>0</v>
      </c>
      <c r="E8" s="38" t="s">
        <v>11</v>
      </c>
      <c r="F8" s="109">
        <f>VLOOKUP(D4,CLIENTES,12,FALSE)</f>
        <v>0</v>
      </c>
      <c r="G8" s="109"/>
      <c r="H8" s="109"/>
      <c r="I8" s="38" t="s">
        <v>14</v>
      </c>
      <c r="J8" s="39">
        <f ca="1">TODAY()</f>
        <v>41667</v>
      </c>
      <c r="K8" s="20"/>
      <c r="L8" s="20"/>
    </row>
    <row r="9" spans="2:18" ht="1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" thickBot="1">
      <c r="B10" s="71" t="s">
        <v>1</v>
      </c>
      <c r="C10" s="104" t="s">
        <v>24</v>
      </c>
      <c r="D10" s="105"/>
      <c r="E10" s="106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 t="s">
        <v>597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4.25">
      <c r="B11" s="70">
        <v>1</v>
      </c>
      <c r="C11" s="85" t="s">
        <v>585</v>
      </c>
      <c r="D11" s="86"/>
      <c r="E11" s="87"/>
      <c r="F11" s="88">
        <v>2</v>
      </c>
      <c r="G11" s="89" t="s">
        <v>23</v>
      </c>
      <c r="H11" s="90">
        <f>+R11</f>
        <v>18630</v>
      </c>
      <c r="I11" s="68">
        <v>15</v>
      </c>
      <c r="J11" s="69">
        <f aca="true" t="shared" si="0" ref="J11:J27">F11*H11*(1-I11/100)</f>
        <v>31671</v>
      </c>
      <c r="K11" s="28">
        <v>1</v>
      </c>
      <c r="L11" s="29">
        <v>8100</v>
      </c>
      <c r="M11" s="29">
        <v>8623</v>
      </c>
      <c r="N11" s="29"/>
      <c r="O11" s="29"/>
      <c r="P11" s="30">
        <v>2.3</v>
      </c>
      <c r="Q11" s="31">
        <f aca="true" t="shared" si="1" ref="Q11:Q22">+L11</f>
        <v>8100</v>
      </c>
      <c r="R11" s="33">
        <f>Q11*P11</f>
        <v>18630</v>
      </c>
    </row>
    <row r="12" spans="2:18" ht="14.25">
      <c r="B12" s="70">
        <v>2</v>
      </c>
      <c r="C12" s="85" t="s">
        <v>586</v>
      </c>
      <c r="D12" s="86"/>
      <c r="E12" s="87"/>
      <c r="F12" s="88">
        <v>2</v>
      </c>
      <c r="G12" s="89" t="s">
        <v>23</v>
      </c>
      <c r="H12" s="90">
        <f>+R12</f>
        <v>13684.999999999998</v>
      </c>
      <c r="I12" s="68">
        <v>15</v>
      </c>
      <c r="J12" s="69">
        <f t="shared" si="0"/>
        <v>23264.499999999996</v>
      </c>
      <c r="K12" s="28">
        <v>2</v>
      </c>
      <c r="L12" s="29">
        <v>5950</v>
      </c>
      <c r="M12" s="29">
        <v>6478</v>
      </c>
      <c r="N12" s="29"/>
      <c r="O12" s="29"/>
      <c r="P12" s="30">
        <v>2.3</v>
      </c>
      <c r="Q12" s="31">
        <f t="shared" si="1"/>
        <v>5950</v>
      </c>
      <c r="R12" s="33">
        <f aca="true" t="shared" si="2" ref="R12:R27">Q12*P12</f>
        <v>13684.999999999998</v>
      </c>
    </row>
    <row r="13" spans="2:18" ht="14.25">
      <c r="B13" s="70">
        <v>3</v>
      </c>
      <c r="C13" s="85" t="s">
        <v>586</v>
      </c>
      <c r="D13" s="86"/>
      <c r="E13" s="87"/>
      <c r="F13" s="88">
        <v>2</v>
      </c>
      <c r="G13" s="89" t="s">
        <v>23</v>
      </c>
      <c r="H13" s="90">
        <f aca="true" t="shared" si="3" ref="H13:H27">+R13</f>
        <v>13684.999999999998</v>
      </c>
      <c r="I13" s="68">
        <v>15</v>
      </c>
      <c r="J13" s="69">
        <f t="shared" si="0"/>
        <v>23264.499999999996</v>
      </c>
      <c r="K13" s="28">
        <v>3</v>
      </c>
      <c r="L13" s="29">
        <v>5950</v>
      </c>
      <c r="M13" s="29">
        <v>6478</v>
      </c>
      <c r="N13" s="29"/>
      <c r="O13" s="29"/>
      <c r="P13" s="30">
        <v>2.3</v>
      </c>
      <c r="Q13" s="31">
        <f t="shared" si="1"/>
        <v>5950</v>
      </c>
      <c r="R13" s="33">
        <f t="shared" si="2"/>
        <v>13684.999999999998</v>
      </c>
    </row>
    <row r="14" spans="2:18" ht="14.25">
      <c r="B14" s="91">
        <v>4</v>
      </c>
      <c r="C14" s="85" t="s">
        <v>587</v>
      </c>
      <c r="D14" s="86"/>
      <c r="E14" s="87"/>
      <c r="F14" s="88">
        <v>2</v>
      </c>
      <c r="G14" s="89" t="s">
        <v>23</v>
      </c>
      <c r="H14" s="90">
        <f t="shared" si="3"/>
        <v>32193.1</v>
      </c>
      <c r="I14" s="68">
        <v>15</v>
      </c>
      <c r="J14" s="69">
        <f t="shared" si="0"/>
        <v>54728.27</v>
      </c>
      <c r="K14" s="28">
        <v>4</v>
      </c>
      <c r="L14" s="29">
        <v>13997</v>
      </c>
      <c r="M14" s="29">
        <v>14473</v>
      </c>
      <c r="N14" s="29"/>
      <c r="O14" s="29"/>
      <c r="P14" s="30">
        <v>2.3</v>
      </c>
      <c r="Q14" s="31">
        <f t="shared" si="1"/>
        <v>13997</v>
      </c>
      <c r="R14" s="33">
        <f t="shared" si="2"/>
        <v>32193.1</v>
      </c>
    </row>
    <row r="15" spans="2:18" ht="14.25">
      <c r="B15" s="91">
        <v>5</v>
      </c>
      <c r="C15" s="85" t="s">
        <v>588</v>
      </c>
      <c r="D15" s="86"/>
      <c r="E15" s="87"/>
      <c r="F15" s="88">
        <v>2</v>
      </c>
      <c r="G15" s="89" t="s">
        <v>23</v>
      </c>
      <c r="H15" s="90">
        <f t="shared" si="3"/>
        <v>31785.999999999996</v>
      </c>
      <c r="I15" s="68">
        <v>15</v>
      </c>
      <c r="J15" s="69">
        <f t="shared" si="0"/>
        <v>54036.19999999999</v>
      </c>
      <c r="K15" s="28">
        <v>5</v>
      </c>
      <c r="L15" s="29">
        <v>13820</v>
      </c>
      <c r="M15" s="29"/>
      <c r="N15" s="29"/>
      <c r="O15" s="29"/>
      <c r="P15" s="30">
        <v>2.3</v>
      </c>
      <c r="Q15" s="31">
        <f t="shared" si="1"/>
        <v>13820</v>
      </c>
      <c r="R15" s="33">
        <f t="shared" si="2"/>
        <v>31785.999999999996</v>
      </c>
    </row>
    <row r="16" spans="2:18" ht="14.25">
      <c r="B16" s="91">
        <v>6</v>
      </c>
      <c r="C16" s="85" t="s">
        <v>598</v>
      </c>
      <c r="D16" s="86"/>
      <c r="E16" s="87"/>
      <c r="F16" s="88">
        <v>2</v>
      </c>
      <c r="G16" s="89" t="s">
        <v>23</v>
      </c>
      <c r="H16" s="90">
        <f t="shared" si="3"/>
        <v>21160</v>
      </c>
      <c r="I16" s="68">
        <v>15</v>
      </c>
      <c r="J16" s="69">
        <f t="shared" si="0"/>
        <v>35972</v>
      </c>
      <c r="K16" s="28">
        <v>6</v>
      </c>
      <c r="L16" s="29">
        <v>0</v>
      </c>
      <c r="M16" s="29">
        <v>9200</v>
      </c>
      <c r="N16" s="29"/>
      <c r="O16" s="29"/>
      <c r="P16" s="30">
        <v>2.3</v>
      </c>
      <c r="Q16" s="31">
        <f>+M16</f>
        <v>9200</v>
      </c>
      <c r="R16" s="33">
        <f t="shared" si="2"/>
        <v>21160</v>
      </c>
    </row>
    <row r="17" spans="2:18" ht="14.25">
      <c r="B17" s="91">
        <v>7</v>
      </c>
      <c r="C17" s="85" t="s">
        <v>589</v>
      </c>
      <c r="D17" s="86"/>
      <c r="E17" s="87"/>
      <c r="F17" s="88">
        <v>2</v>
      </c>
      <c r="G17" s="89" t="s">
        <v>23</v>
      </c>
      <c r="H17" s="90">
        <f t="shared" si="3"/>
        <v>13224.999999999998</v>
      </c>
      <c r="I17" s="68">
        <v>15</v>
      </c>
      <c r="J17" s="69">
        <f t="shared" si="0"/>
        <v>22482.499999999996</v>
      </c>
      <c r="K17" s="28">
        <v>7</v>
      </c>
      <c r="L17" s="29">
        <v>5750</v>
      </c>
      <c r="M17" s="29"/>
      <c r="N17" s="29"/>
      <c r="O17" s="29"/>
      <c r="P17" s="30">
        <v>2.3</v>
      </c>
      <c r="Q17" s="31">
        <f t="shared" si="1"/>
        <v>5750</v>
      </c>
      <c r="R17" s="33">
        <f t="shared" si="2"/>
        <v>13224.999999999998</v>
      </c>
    </row>
    <row r="18" spans="2:18" ht="14.25">
      <c r="B18" s="91">
        <v>8</v>
      </c>
      <c r="C18" s="85" t="s">
        <v>590</v>
      </c>
      <c r="D18" s="86"/>
      <c r="E18" s="87"/>
      <c r="F18" s="88">
        <v>2</v>
      </c>
      <c r="G18" s="89" t="s">
        <v>23</v>
      </c>
      <c r="H18" s="90">
        <f t="shared" si="3"/>
        <v>15984.999999999998</v>
      </c>
      <c r="I18" s="68">
        <v>15</v>
      </c>
      <c r="J18" s="69">
        <f t="shared" si="0"/>
        <v>27174.499999999996</v>
      </c>
      <c r="K18" s="28">
        <v>8</v>
      </c>
      <c r="L18" s="29">
        <v>6950</v>
      </c>
      <c r="M18" s="29"/>
      <c r="N18" s="29"/>
      <c r="O18" s="29"/>
      <c r="P18" s="30">
        <v>2.3</v>
      </c>
      <c r="Q18" s="31">
        <f t="shared" si="1"/>
        <v>6950</v>
      </c>
      <c r="R18" s="33">
        <f t="shared" si="2"/>
        <v>15984.999999999998</v>
      </c>
    </row>
    <row r="19" spans="2:18" ht="14.25">
      <c r="B19" s="91">
        <v>9</v>
      </c>
      <c r="C19" s="85" t="s">
        <v>591</v>
      </c>
      <c r="D19" s="86"/>
      <c r="E19" s="87"/>
      <c r="F19" s="88">
        <v>1</v>
      </c>
      <c r="G19" s="89" t="s">
        <v>23</v>
      </c>
      <c r="H19" s="90">
        <f t="shared" si="3"/>
        <v>11155</v>
      </c>
      <c r="I19" s="68">
        <v>15</v>
      </c>
      <c r="J19" s="69">
        <f t="shared" si="0"/>
        <v>9481.75</v>
      </c>
      <c r="K19" s="28">
        <v>9</v>
      </c>
      <c r="L19" s="29">
        <v>4850</v>
      </c>
      <c r="M19" s="29"/>
      <c r="N19" s="29"/>
      <c r="O19" s="29"/>
      <c r="P19" s="30">
        <v>2.3</v>
      </c>
      <c r="Q19" s="31">
        <f t="shared" si="1"/>
        <v>4850</v>
      </c>
      <c r="R19" s="33">
        <f t="shared" si="2"/>
        <v>11155</v>
      </c>
    </row>
    <row r="20" spans="2:18" ht="14.25">
      <c r="B20" s="91">
        <v>10</v>
      </c>
      <c r="C20" s="85" t="s">
        <v>592</v>
      </c>
      <c r="D20" s="86"/>
      <c r="E20" s="87"/>
      <c r="F20" s="88">
        <v>1</v>
      </c>
      <c r="G20" s="89" t="s">
        <v>23</v>
      </c>
      <c r="H20" s="90">
        <f t="shared" si="3"/>
        <v>15639.999999999998</v>
      </c>
      <c r="I20" s="68">
        <v>15</v>
      </c>
      <c r="J20" s="69">
        <f t="shared" si="0"/>
        <v>13293.999999999998</v>
      </c>
      <c r="K20" s="28">
        <v>11</v>
      </c>
      <c r="L20" s="29">
        <v>6800</v>
      </c>
      <c r="M20" s="29"/>
      <c r="N20" s="29"/>
      <c r="O20" s="29"/>
      <c r="P20" s="30">
        <v>2.3</v>
      </c>
      <c r="Q20" s="31">
        <f t="shared" si="1"/>
        <v>6800</v>
      </c>
      <c r="R20" s="33">
        <f t="shared" si="2"/>
        <v>15639.999999999998</v>
      </c>
    </row>
    <row r="21" spans="2:18" ht="14.25">
      <c r="B21" s="91">
        <v>11</v>
      </c>
      <c r="C21" s="85" t="s">
        <v>599</v>
      </c>
      <c r="D21" s="86"/>
      <c r="E21" s="87"/>
      <c r="F21" s="88">
        <v>2</v>
      </c>
      <c r="G21" s="89" t="s">
        <v>23</v>
      </c>
      <c r="H21" s="90">
        <f t="shared" si="3"/>
        <v>25759.999999999996</v>
      </c>
      <c r="I21" s="68">
        <v>15</v>
      </c>
      <c r="J21" s="69">
        <f t="shared" si="0"/>
        <v>43791.99999999999</v>
      </c>
      <c r="K21" s="28">
        <v>12</v>
      </c>
      <c r="L21" s="29">
        <v>0</v>
      </c>
      <c r="M21" s="29">
        <v>11200</v>
      </c>
      <c r="N21" s="29"/>
      <c r="O21" s="29"/>
      <c r="P21" s="30">
        <v>2.3</v>
      </c>
      <c r="Q21" s="31">
        <f>+M21</f>
        <v>11200</v>
      </c>
      <c r="R21" s="33">
        <f t="shared" si="2"/>
        <v>25759.999999999996</v>
      </c>
    </row>
    <row r="22" spans="2:18" ht="14.25">
      <c r="B22" s="91">
        <v>12</v>
      </c>
      <c r="C22" s="85" t="s">
        <v>593</v>
      </c>
      <c r="D22" s="86"/>
      <c r="E22" s="87"/>
      <c r="F22" s="88">
        <v>1</v>
      </c>
      <c r="G22" s="89" t="s">
        <v>23</v>
      </c>
      <c r="H22" s="90">
        <f t="shared" si="3"/>
        <v>11385</v>
      </c>
      <c r="I22" s="68">
        <v>15</v>
      </c>
      <c r="J22" s="69">
        <f t="shared" si="0"/>
        <v>9677.25</v>
      </c>
      <c r="K22" s="28">
        <v>13</v>
      </c>
      <c r="L22" s="29">
        <v>4950</v>
      </c>
      <c r="M22" s="29"/>
      <c r="N22" s="29"/>
      <c r="O22" s="29"/>
      <c r="P22" s="30">
        <v>2.3</v>
      </c>
      <c r="Q22" s="31">
        <f t="shared" si="1"/>
        <v>4950</v>
      </c>
      <c r="R22" s="33">
        <f t="shared" si="2"/>
        <v>11385</v>
      </c>
    </row>
    <row r="23" spans="2:18" ht="14.25">
      <c r="B23" s="91">
        <v>13</v>
      </c>
      <c r="C23" s="85" t="s">
        <v>590</v>
      </c>
      <c r="D23" s="86"/>
      <c r="E23" s="87"/>
      <c r="F23" s="88">
        <v>1</v>
      </c>
      <c r="G23" s="89" t="s">
        <v>23</v>
      </c>
      <c r="H23" s="90">
        <f t="shared" si="3"/>
        <v>15984.999999999998</v>
      </c>
      <c r="I23" s="68">
        <v>15</v>
      </c>
      <c r="J23" s="69">
        <f t="shared" si="0"/>
        <v>13587.249999999998</v>
      </c>
      <c r="K23" s="28">
        <v>14</v>
      </c>
      <c r="L23" s="29">
        <v>6950</v>
      </c>
      <c r="M23" s="29"/>
      <c r="N23" s="29"/>
      <c r="O23" s="29"/>
      <c r="P23" s="30">
        <v>2.3</v>
      </c>
      <c r="Q23" s="31">
        <f>L23</f>
        <v>6950</v>
      </c>
      <c r="R23" s="33">
        <f t="shared" si="2"/>
        <v>15984.999999999998</v>
      </c>
    </row>
    <row r="24" spans="2:18" ht="14.25">
      <c r="B24" s="91">
        <v>14</v>
      </c>
      <c r="C24" s="85" t="s">
        <v>596</v>
      </c>
      <c r="D24" s="86"/>
      <c r="E24" s="87"/>
      <c r="F24" s="88">
        <v>1</v>
      </c>
      <c r="G24" s="89" t="s">
        <v>23</v>
      </c>
      <c r="H24" s="90">
        <f t="shared" si="3"/>
        <v>22977</v>
      </c>
      <c r="I24" s="68">
        <v>15</v>
      </c>
      <c r="J24" s="69">
        <f t="shared" si="0"/>
        <v>19530.45</v>
      </c>
      <c r="K24" s="28">
        <v>15</v>
      </c>
      <c r="L24" s="29">
        <v>9990</v>
      </c>
      <c r="M24" s="29"/>
      <c r="N24" s="29"/>
      <c r="O24" s="29"/>
      <c r="P24" s="30">
        <v>2.3</v>
      </c>
      <c r="Q24" s="31">
        <f>L24</f>
        <v>9990</v>
      </c>
      <c r="R24" s="33">
        <f t="shared" si="2"/>
        <v>22977</v>
      </c>
    </row>
    <row r="25" spans="2:18" ht="14.25">
      <c r="B25" s="91">
        <v>15</v>
      </c>
      <c r="C25" s="85" t="s">
        <v>596</v>
      </c>
      <c r="D25" s="86"/>
      <c r="E25" s="87"/>
      <c r="F25" s="88">
        <v>1</v>
      </c>
      <c r="G25" s="89" t="s">
        <v>23</v>
      </c>
      <c r="H25" s="90">
        <f t="shared" si="3"/>
        <v>22977</v>
      </c>
      <c r="I25" s="68">
        <v>15</v>
      </c>
      <c r="J25" s="69">
        <f t="shared" si="0"/>
        <v>19530.45</v>
      </c>
      <c r="K25" s="28">
        <v>17</v>
      </c>
      <c r="L25" s="29">
        <v>9990</v>
      </c>
      <c r="M25" s="29"/>
      <c r="N25" s="29"/>
      <c r="O25" s="29"/>
      <c r="P25" s="30">
        <v>2.3</v>
      </c>
      <c r="Q25" s="31">
        <f>L25</f>
        <v>9990</v>
      </c>
      <c r="R25" s="33">
        <f t="shared" si="2"/>
        <v>22977</v>
      </c>
    </row>
    <row r="26" spans="2:18" ht="14.25">
      <c r="B26" s="92">
        <v>16</v>
      </c>
      <c r="C26" s="93"/>
      <c r="D26" s="94"/>
      <c r="E26" s="95"/>
      <c r="F26" s="96"/>
      <c r="G26" s="97" t="s">
        <v>23</v>
      </c>
      <c r="H26" s="98">
        <f>+R26</f>
        <v>0</v>
      </c>
      <c r="I26" s="99">
        <v>15</v>
      </c>
      <c r="J26" s="100">
        <f>F26*H26*(1-I26/100)</f>
        <v>0</v>
      </c>
      <c r="K26" s="101">
        <v>18</v>
      </c>
      <c r="L26" s="29"/>
      <c r="M26" s="29"/>
      <c r="N26" s="29"/>
      <c r="O26" s="29"/>
      <c r="P26" s="30"/>
      <c r="Q26" s="31">
        <f>L26</f>
        <v>0</v>
      </c>
      <c r="R26" s="33">
        <f t="shared" si="2"/>
        <v>0</v>
      </c>
    </row>
    <row r="27" spans="2:18" ht="15" thickBot="1">
      <c r="B27" s="92">
        <v>17</v>
      </c>
      <c r="C27" s="93"/>
      <c r="D27" s="102"/>
      <c r="E27" s="103"/>
      <c r="F27" s="96"/>
      <c r="G27" s="97" t="s">
        <v>23</v>
      </c>
      <c r="H27" s="98">
        <f t="shared" si="3"/>
        <v>0</v>
      </c>
      <c r="I27" s="99">
        <v>15</v>
      </c>
      <c r="J27" s="100">
        <f t="shared" si="0"/>
        <v>0</v>
      </c>
      <c r="K27" s="101">
        <v>19</v>
      </c>
      <c r="L27" s="29"/>
      <c r="M27" s="29"/>
      <c r="N27" s="29"/>
      <c r="O27" s="29"/>
      <c r="P27" s="30"/>
      <c r="Q27" s="31">
        <f>L27</f>
        <v>0</v>
      </c>
      <c r="R27" s="33">
        <f t="shared" si="2"/>
        <v>0</v>
      </c>
    </row>
    <row r="28" spans="2:10" ht="14.2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401486.62</v>
      </c>
    </row>
    <row r="29" spans="2:10" ht="14.25">
      <c r="B29" s="51"/>
      <c r="C29" s="53" t="s">
        <v>594</v>
      </c>
      <c r="D29" s="53"/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4.25">
      <c r="B30" s="37"/>
      <c r="C30" s="38" t="s">
        <v>595</v>
      </c>
      <c r="D30" s="38"/>
      <c r="E30" s="38"/>
      <c r="F30" s="59"/>
      <c r="G30" s="60" t="s">
        <v>4</v>
      </c>
      <c r="H30" s="52"/>
      <c r="I30" s="61"/>
      <c r="J30" s="58">
        <f>J28-J29</f>
        <v>401486.62</v>
      </c>
    </row>
    <row r="31" spans="2:10" ht="14.2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76282.4578</v>
      </c>
    </row>
    <row r="32" spans="2:10" ht="1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477769.07779999997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4.2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4.2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4.2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4.2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4.2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4.2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4.2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4.25">
      <c r="A8">
        <v>7</v>
      </c>
      <c r="B8" s="34" t="s">
        <v>78</v>
      </c>
      <c r="C8" t="s">
        <v>79</v>
      </c>
      <c r="G8" t="s">
        <v>33</v>
      </c>
    </row>
    <row r="9" spans="1:12" ht="14.2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4.2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4.2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4.2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4.2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4.2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4.2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4.2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4.2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4.2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4.2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4.2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4.2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4.2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4.2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4.2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4.2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4.2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4.2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4.2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4.2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4.2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4.2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4.2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4.2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4.2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4.2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4.2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4.2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4.2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4.2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4.2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4.2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4.2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4.2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4.2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4.2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4.2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4.2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4.2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4.2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4.2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4.2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4.25">
      <c r="A52">
        <v>51</v>
      </c>
      <c r="B52" s="34" t="s">
        <v>288</v>
      </c>
      <c r="C52" t="s">
        <v>289</v>
      </c>
      <c r="G52" t="s">
        <v>33</v>
      </c>
    </row>
    <row r="53" spans="1:12" ht="14.2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4.2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4.2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4.2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4.2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4.2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4.25">
      <c r="A59">
        <v>58</v>
      </c>
      <c r="B59" s="34" t="s">
        <v>324</v>
      </c>
      <c r="C59" t="s">
        <v>325</v>
      </c>
      <c r="G59" t="s">
        <v>33</v>
      </c>
    </row>
    <row r="60" spans="1:12" ht="14.2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4.2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4.2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4.2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4.2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4.2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4.2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4.2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4.2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4.2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4.2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4.2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4.2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4.2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4.2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4.2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4.2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4.2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4.2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4.2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4.2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4.2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4.2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4.2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4.2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4.2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4.25">
      <c r="A86">
        <v>85</v>
      </c>
      <c r="B86" s="34" t="s">
        <v>446</v>
      </c>
      <c r="C86" t="s">
        <v>447</v>
      </c>
      <c r="G86" t="s">
        <v>33</v>
      </c>
    </row>
    <row r="87" spans="1:7" ht="14.25">
      <c r="A87">
        <v>86</v>
      </c>
      <c r="B87" s="34" t="s">
        <v>448</v>
      </c>
      <c r="C87" t="s">
        <v>449</v>
      </c>
      <c r="G87" t="s">
        <v>33</v>
      </c>
    </row>
    <row r="88" spans="1:13" ht="14.2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4.2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4.2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4.2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4.2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4.2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4.2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4.2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4.2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4.2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4.2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4.2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4.2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4.2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4.2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4.2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4.25">
      <c r="A104">
        <v>103</v>
      </c>
      <c r="B104" s="34" t="s">
        <v>530</v>
      </c>
      <c r="C104" t="s">
        <v>531</v>
      </c>
      <c r="G104" t="s">
        <v>33</v>
      </c>
    </row>
    <row r="105" spans="1:13" ht="14.2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4.2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4.2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4.25">
      <c r="A108">
        <v>107</v>
      </c>
    </row>
    <row r="109" ht="14.25">
      <c r="A109">
        <v>108</v>
      </c>
    </row>
    <row r="110" ht="14.25">
      <c r="A110">
        <v>109</v>
      </c>
    </row>
    <row r="111" ht="14.25">
      <c r="A111">
        <v>110</v>
      </c>
    </row>
    <row r="112" ht="14.25">
      <c r="A112">
        <v>111</v>
      </c>
    </row>
    <row r="113" ht="14.25">
      <c r="A113">
        <v>112</v>
      </c>
    </row>
    <row r="114" ht="14.25">
      <c r="A114">
        <v>113</v>
      </c>
    </row>
    <row r="115" ht="14.25">
      <c r="A115">
        <v>114</v>
      </c>
    </row>
    <row r="116" ht="14.25">
      <c r="A116">
        <v>115</v>
      </c>
    </row>
    <row r="117" ht="14.25">
      <c r="A117">
        <v>116</v>
      </c>
    </row>
    <row r="118" ht="14.25">
      <c r="A118">
        <v>117</v>
      </c>
    </row>
    <row r="119" ht="14.25">
      <c r="A119">
        <v>118</v>
      </c>
    </row>
    <row r="120" ht="14.25">
      <c r="A120">
        <v>119</v>
      </c>
    </row>
    <row r="121" ht="14.25">
      <c r="A121">
        <v>120</v>
      </c>
    </row>
    <row r="122" ht="14.25">
      <c r="A122">
        <v>121</v>
      </c>
    </row>
    <row r="123" ht="14.25">
      <c r="A123">
        <v>122</v>
      </c>
    </row>
    <row r="124" ht="14.25">
      <c r="A124">
        <v>123</v>
      </c>
    </row>
    <row r="125" ht="14.25">
      <c r="A125">
        <v>124</v>
      </c>
    </row>
    <row r="126" ht="14.25">
      <c r="A126">
        <v>125</v>
      </c>
    </row>
    <row r="127" ht="14.25">
      <c r="A127">
        <v>126</v>
      </c>
    </row>
    <row r="128" ht="14.25">
      <c r="A128">
        <v>127</v>
      </c>
    </row>
    <row r="129" ht="14.25">
      <c r="A129">
        <v>128</v>
      </c>
    </row>
    <row r="130" ht="14.25">
      <c r="A130">
        <v>129</v>
      </c>
    </row>
    <row r="131" ht="14.25">
      <c r="A131">
        <v>130</v>
      </c>
    </row>
    <row r="132" ht="14.25">
      <c r="A132">
        <v>131</v>
      </c>
    </row>
    <row r="133" ht="14.25">
      <c r="A133">
        <v>132</v>
      </c>
    </row>
    <row r="134" ht="14.25">
      <c r="A134">
        <v>133</v>
      </c>
    </row>
    <row r="135" ht="14.25">
      <c r="A135">
        <v>134</v>
      </c>
    </row>
    <row r="136" ht="14.25">
      <c r="A136">
        <v>135</v>
      </c>
    </row>
    <row r="137" ht="14.25">
      <c r="A137">
        <v>136</v>
      </c>
    </row>
    <row r="138" ht="14.25">
      <c r="A138">
        <v>137</v>
      </c>
    </row>
    <row r="139" ht="14.25">
      <c r="A139">
        <v>138</v>
      </c>
    </row>
    <row r="140" ht="14.25">
      <c r="A140">
        <v>139</v>
      </c>
    </row>
    <row r="141" ht="14.25">
      <c r="A141">
        <v>140</v>
      </c>
    </row>
    <row r="142" ht="14.25">
      <c r="A142">
        <v>141</v>
      </c>
    </row>
    <row r="143" ht="14.25">
      <c r="A143">
        <v>142</v>
      </c>
    </row>
    <row r="144" ht="14.25">
      <c r="A144">
        <v>143</v>
      </c>
    </row>
    <row r="145" ht="14.25">
      <c r="A145">
        <v>144</v>
      </c>
    </row>
    <row r="146" ht="14.25">
      <c r="A146">
        <v>145</v>
      </c>
    </row>
    <row r="147" ht="14.25">
      <c r="A147">
        <v>146</v>
      </c>
    </row>
    <row r="148" ht="14.25">
      <c r="A148">
        <v>147</v>
      </c>
    </row>
    <row r="149" ht="14.25">
      <c r="A149">
        <v>148</v>
      </c>
    </row>
    <row r="150" ht="14.25">
      <c r="A150">
        <v>149</v>
      </c>
    </row>
    <row r="151" ht="14.25">
      <c r="A151">
        <v>150</v>
      </c>
    </row>
    <row r="152" ht="14.25">
      <c r="A152">
        <v>151</v>
      </c>
    </row>
    <row r="153" ht="14.25">
      <c r="A153">
        <v>152</v>
      </c>
    </row>
    <row r="154" ht="14.25">
      <c r="A154">
        <v>153</v>
      </c>
    </row>
    <row r="155" ht="14.25">
      <c r="A155">
        <v>154</v>
      </c>
    </row>
    <row r="156" ht="14.25">
      <c r="A156">
        <v>155</v>
      </c>
    </row>
    <row r="157" ht="14.25">
      <c r="A157">
        <v>156</v>
      </c>
    </row>
    <row r="158" ht="14.25">
      <c r="A158">
        <v>157</v>
      </c>
    </row>
    <row r="159" ht="14.25">
      <c r="A159">
        <v>158</v>
      </c>
    </row>
    <row r="160" ht="14.25">
      <c r="A160">
        <v>159</v>
      </c>
    </row>
    <row r="161" ht="14.25">
      <c r="A161">
        <v>160</v>
      </c>
    </row>
    <row r="162" ht="14.25">
      <c r="A162">
        <v>161</v>
      </c>
    </row>
    <row r="163" ht="14.25">
      <c r="A163">
        <v>162</v>
      </c>
    </row>
    <row r="164" ht="14.25">
      <c r="A164">
        <v>163</v>
      </c>
    </row>
    <row r="165" ht="14.25">
      <c r="A165">
        <v>164</v>
      </c>
    </row>
    <row r="166" ht="14.25">
      <c r="A166">
        <v>165</v>
      </c>
    </row>
    <row r="167" ht="14.25">
      <c r="A167">
        <v>166</v>
      </c>
    </row>
    <row r="168" ht="14.25">
      <c r="A168">
        <v>167</v>
      </c>
    </row>
    <row r="169" ht="14.25">
      <c r="A169">
        <v>168</v>
      </c>
    </row>
    <row r="170" ht="14.25">
      <c r="A170">
        <v>169</v>
      </c>
    </row>
    <row r="171" ht="14.25">
      <c r="A171">
        <v>170</v>
      </c>
    </row>
    <row r="172" ht="14.25">
      <c r="A172">
        <v>171</v>
      </c>
    </row>
    <row r="173" ht="14.25">
      <c r="A173">
        <v>172</v>
      </c>
    </row>
    <row r="174" ht="14.25">
      <c r="A174">
        <v>173</v>
      </c>
    </row>
    <row r="175" ht="14.25">
      <c r="A175">
        <v>174</v>
      </c>
    </row>
    <row r="176" ht="14.25">
      <c r="A176">
        <v>175</v>
      </c>
    </row>
    <row r="177" ht="14.25">
      <c r="A177">
        <v>176</v>
      </c>
    </row>
    <row r="178" ht="14.25">
      <c r="A178">
        <v>177</v>
      </c>
    </row>
    <row r="179" ht="14.25">
      <c r="A179">
        <v>178</v>
      </c>
    </row>
    <row r="180" ht="14.25">
      <c r="A180">
        <v>179</v>
      </c>
    </row>
    <row r="181" ht="14.25">
      <c r="A181">
        <v>180</v>
      </c>
    </row>
    <row r="182" ht="14.25">
      <c r="A182">
        <v>181</v>
      </c>
    </row>
    <row r="183" ht="14.25">
      <c r="A183">
        <v>182</v>
      </c>
    </row>
    <row r="184" ht="14.25">
      <c r="A184">
        <v>183</v>
      </c>
    </row>
    <row r="185" ht="14.25">
      <c r="A185">
        <v>184</v>
      </c>
    </row>
    <row r="186" ht="14.25">
      <c r="A186">
        <v>185</v>
      </c>
    </row>
    <row r="187" ht="14.25">
      <c r="A187">
        <v>186</v>
      </c>
    </row>
    <row r="188" ht="14.25">
      <c r="A188">
        <v>187</v>
      </c>
    </row>
    <row r="189" ht="14.25">
      <c r="A189">
        <v>188</v>
      </c>
    </row>
    <row r="190" ht="14.25">
      <c r="A190">
        <v>189</v>
      </c>
    </row>
    <row r="191" ht="14.25">
      <c r="A191">
        <v>190</v>
      </c>
    </row>
    <row r="192" ht="14.25">
      <c r="A192">
        <v>191</v>
      </c>
    </row>
    <row r="193" ht="14.25">
      <c r="A193">
        <v>192</v>
      </c>
    </row>
    <row r="194" ht="14.25">
      <c r="A194">
        <v>193</v>
      </c>
    </row>
    <row r="195" ht="14.25">
      <c r="A195">
        <v>194</v>
      </c>
    </row>
    <row r="196" ht="14.25">
      <c r="A196">
        <v>195</v>
      </c>
    </row>
    <row r="197" ht="14.25">
      <c r="A197">
        <v>196</v>
      </c>
    </row>
    <row r="198" ht="14.25">
      <c r="A198">
        <v>197</v>
      </c>
    </row>
    <row r="199" ht="14.25">
      <c r="A199">
        <v>198</v>
      </c>
    </row>
    <row r="200" ht="14.25">
      <c r="A200">
        <v>199</v>
      </c>
    </row>
    <row r="201" ht="14.25">
      <c r="A201">
        <v>200</v>
      </c>
    </row>
    <row r="202" ht="14.25">
      <c r="A202">
        <v>201</v>
      </c>
    </row>
    <row r="203" ht="14.25">
      <c r="A203">
        <v>202</v>
      </c>
    </row>
    <row r="204" ht="14.25">
      <c r="A204">
        <v>203</v>
      </c>
    </row>
    <row r="205" ht="14.25">
      <c r="A205">
        <v>204</v>
      </c>
    </row>
    <row r="206" ht="14.25">
      <c r="A206">
        <v>205</v>
      </c>
    </row>
    <row r="207" ht="14.25">
      <c r="A207">
        <v>206</v>
      </c>
    </row>
    <row r="208" ht="14.25">
      <c r="A208">
        <v>207</v>
      </c>
    </row>
    <row r="209" ht="14.25">
      <c r="A209">
        <v>208</v>
      </c>
    </row>
    <row r="210" ht="14.25">
      <c r="A210">
        <v>209</v>
      </c>
    </row>
    <row r="211" ht="14.25">
      <c r="A211">
        <v>210</v>
      </c>
    </row>
    <row r="212" ht="14.25">
      <c r="A212">
        <v>211</v>
      </c>
    </row>
    <row r="213" ht="14.25">
      <c r="A213">
        <v>212</v>
      </c>
    </row>
    <row r="214" ht="14.25">
      <c r="A214">
        <v>213</v>
      </c>
    </row>
    <row r="215" ht="14.25">
      <c r="A215">
        <v>214</v>
      </c>
    </row>
    <row r="216" ht="14.25">
      <c r="A216">
        <v>215</v>
      </c>
    </row>
    <row r="217" ht="14.25">
      <c r="A217">
        <v>216</v>
      </c>
    </row>
    <row r="218" ht="14.25">
      <c r="A218">
        <v>217</v>
      </c>
    </row>
    <row r="219" ht="14.25">
      <c r="A219">
        <v>218</v>
      </c>
    </row>
    <row r="220" ht="14.25">
      <c r="A220">
        <v>219</v>
      </c>
    </row>
    <row r="221" ht="14.25">
      <c r="A221">
        <v>220</v>
      </c>
    </row>
    <row r="222" ht="14.25">
      <c r="A222">
        <v>221</v>
      </c>
    </row>
    <row r="223" ht="14.25">
      <c r="A223">
        <v>222</v>
      </c>
    </row>
    <row r="224" ht="14.25">
      <c r="A224">
        <v>223</v>
      </c>
    </row>
    <row r="225" ht="14.25">
      <c r="A225">
        <v>224</v>
      </c>
    </row>
    <row r="226" ht="14.25">
      <c r="A226">
        <v>225</v>
      </c>
    </row>
    <row r="227" ht="14.25">
      <c r="A227">
        <v>226</v>
      </c>
    </row>
    <row r="228" ht="14.25">
      <c r="A228">
        <v>227</v>
      </c>
    </row>
    <row r="229" ht="14.25">
      <c r="A229">
        <v>228</v>
      </c>
    </row>
    <row r="230" ht="14.25">
      <c r="A230">
        <v>229</v>
      </c>
    </row>
    <row r="231" ht="14.25">
      <c r="A231">
        <v>230</v>
      </c>
    </row>
    <row r="232" ht="14.25">
      <c r="A232">
        <v>231</v>
      </c>
    </row>
    <row r="233" ht="14.25">
      <c r="A233">
        <v>232</v>
      </c>
    </row>
    <row r="234" ht="14.25">
      <c r="A234">
        <v>233</v>
      </c>
    </row>
    <row r="235" ht="14.25">
      <c r="A235">
        <v>234</v>
      </c>
    </row>
    <row r="236" ht="14.25">
      <c r="A236">
        <v>235</v>
      </c>
    </row>
    <row r="237" ht="14.25">
      <c r="A237">
        <v>236</v>
      </c>
    </row>
    <row r="238" ht="14.25">
      <c r="A238">
        <v>237</v>
      </c>
    </row>
    <row r="239" ht="14.25">
      <c r="A239">
        <v>238</v>
      </c>
    </row>
    <row r="240" ht="14.25">
      <c r="A240">
        <v>239</v>
      </c>
    </row>
    <row r="241" ht="14.25">
      <c r="A241">
        <v>240</v>
      </c>
    </row>
    <row r="242" ht="14.25">
      <c r="A242">
        <v>241</v>
      </c>
    </row>
    <row r="243" ht="14.25">
      <c r="A243">
        <v>242</v>
      </c>
    </row>
    <row r="244" ht="14.25">
      <c r="A244">
        <v>243</v>
      </c>
    </row>
    <row r="245" ht="14.25">
      <c r="A245">
        <v>244</v>
      </c>
    </row>
    <row r="246" ht="14.25">
      <c r="A246">
        <v>245</v>
      </c>
    </row>
    <row r="247" ht="14.25">
      <c r="A247">
        <v>246</v>
      </c>
    </row>
    <row r="248" ht="14.25">
      <c r="A248">
        <v>247</v>
      </c>
    </row>
    <row r="249" ht="14.25">
      <c r="A249">
        <v>248</v>
      </c>
    </row>
    <row r="250" ht="14.25">
      <c r="A250">
        <v>249</v>
      </c>
    </row>
    <row r="251" ht="14.25">
      <c r="A251">
        <v>250</v>
      </c>
    </row>
    <row r="252" ht="14.25">
      <c r="A252">
        <v>251</v>
      </c>
    </row>
    <row r="253" ht="14.25">
      <c r="A253">
        <v>252</v>
      </c>
    </row>
    <row r="254" ht="14.25">
      <c r="A254">
        <v>253</v>
      </c>
    </row>
    <row r="255" ht="14.25">
      <c r="A255">
        <v>254</v>
      </c>
    </row>
    <row r="256" ht="14.25">
      <c r="A256">
        <v>255</v>
      </c>
    </row>
    <row r="257" ht="14.25">
      <c r="A257">
        <v>256</v>
      </c>
    </row>
    <row r="258" ht="14.25">
      <c r="A258">
        <v>257</v>
      </c>
    </row>
    <row r="259" ht="14.25">
      <c r="A259">
        <v>258</v>
      </c>
    </row>
    <row r="260" ht="14.25">
      <c r="A260">
        <v>259</v>
      </c>
    </row>
    <row r="261" ht="14.25">
      <c r="A261">
        <v>260</v>
      </c>
    </row>
    <row r="262" ht="14.25">
      <c r="A262">
        <v>261</v>
      </c>
    </row>
    <row r="263" ht="14.25">
      <c r="A263">
        <v>262</v>
      </c>
    </row>
    <row r="264" ht="14.25">
      <c r="A264">
        <v>263</v>
      </c>
    </row>
    <row r="265" ht="14.25">
      <c r="A265">
        <v>264</v>
      </c>
    </row>
    <row r="266" ht="14.25">
      <c r="A266">
        <v>265</v>
      </c>
    </row>
    <row r="267" ht="14.25">
      <c r="A267">
        <v>266</v>
      </c>
    </row>
    <row r="268" ht="14.25">
      <c r="A268">
        <v>267</v>
      </c>
    </row>
    <row r="269" ht="14.25">
      <c r="A269">
        <v>268</v>
      </c>
    </row>
    <row r="270" ht="14.25">
      <c r="A270">
        <v>269</v>
      </c>
    </row>
    <row r="271" ht="14.25">
      <c r="A271">
        <v>270</v>
      </c>
    </row>
    <row r="272" ht="14.25">
      <c r="A272">
        <v>271</v>
      </c>
    </row>
    <row r="273" ht="14.25">
      <c r="A273">
        <v>272</v>
      </c>
    </row>
    <row r="274" ht="14.25">
      <c r="A274">
        <v>273</v>
      </c>
    </row>
    <row r="275" ht="14.25">
      <c r="A275">
        <v>274</v>
      </c>
    </row>
    <row r="276" ht="14.25">
      <c r="A276">
        <v>275</v>
      </c>
    </row>
    <row r="277" ht="14.25">
      <c r="A277">
        <v>276</v>
      </c>
    </row>
    <row r="278" ht="14.25">
      <c r="A278">
        <v>277</v>
      </c>
    </row>
    <row r="279" ht="14.25">
      <c r="A279">
        <v>278</v>
      </c>
    </row>
    <row r="280" ht="14.25">
      <c r="A280">
        <v>279</v>
      </c>
    </row>
    <row r="281" ht="14.25">
      <c r="A281">
        <v>280</v>
      </c>
    </row>
    <row r="282" ht="14.25">
      <c r="A282">
        <v>281</v>
      </c>
    </row>
    <row r="283" ht="14.25">
      <c r="A283">
        <v>282</v>
      </c>
    </row>
    <row r="284" ht="14.25">
      <c r="A284">
        <v>283</v>
      </c>
    </row>
    <row r="285" ht="14.25">
      <c r="A285">
        <v>284</v>
      </c>
    </row>
    <row r="286" ht="14.2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samuel</cp:lastModifiedBy>
  <cp:lastPrinted>2013-12-16T16:00:23Z</cp:lastPrinted>
  <dcterms:created xsi:type="dcterms:W3CDTF">2013-07-12T05:01:37Z</dcterms:created>
  <dcterms:modified xsi:type="dcterms:W3CDTF">2014-01-28T15:28:57Z</dcterms:modified>
  <cp:category/>
  <cp:version/>
  <cp:contentType/>
  <cp:contentStatus/>
</cp:coreProperties>
</file>