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Formato!$B$1:$K$44</definedName>
  </definedNames>
  <calcPr calcId="145621"/>
</workbook>
</file>

<file path=xl/calcChain.xml><?xml version="1.0" encoding="utf-8"?>
<calcChain xmlns="http://schemas.openxmlformats.org/spreadsheetml/2006/main">
  <c r="H30" i="14" l="1"/>
  <c r="J30" i="14" s="1"/>
  <c r="H22" i="14" l="1"/>
  <c r="H23" i="14"/>
  <c r="J23" i="14" s="1"/>
  <c r="H24" i="14"/>
  <c r="J24" i="14" s="1"/>
  <c r="H25" i="14"/>
  <c r="J25" i="14" s="1"/>
  <c r="H26" i="14"/>
  <c r="J26" i="14" s="1"/>
  <c r="H27" i="14"/>
  <c r="H28" i="14"/>
  <c r="J28" i="14" s="1"/>
  <c r="H29" i="14"/>
  <c r="J29" i="14" s="1"/>
  <c r="H31" i="14"/>
  <c r="H32" i="14"/>
  <c r="J32" i="14" s="1"/>
  <c r="J27" i="14"/>
  <c r="J31" i="14"/>
  <c r="H21" i="14"/>
  <c r="J22" i="14" l="1"/>
  <c r="J21" i="14"/>
  <c r="J38" i="14" l="1"/>
  <c r="J40" i="14" s="1"/>
  <c r="J42" i="14" s="1"/>
</calcChain>
</file>

<file path=xl/sharedStrings.xml><?xml version="1.0" encoding="utf-8"?>
<sst xmlns="http://schemas.openxmlformats.org/spreadsheetml/2006/main" count="58" uniqueCount="47">
  <si>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</si>
  <si>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</si>
  <si>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</si>
  <si>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</si>
  <si>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</si>
  <si>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</si>
  <si>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</si>
  <si>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</si>
  <si>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</si>
  <si>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</si>
  <si>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</si>
  <si>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</si>
  <si>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</si>
  <si>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</si>
  <si>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</si>
  <si>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</si>
  <si>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</si>
  <si>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</si>
  <si>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</si>
  <si>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</si>
  <si>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</si>
  <si>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</si>
  <si>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</si>
  <si>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</si>
  <si>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</si>
  <si>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O/C 30 DÍAS</t>
  </si>
  <si>
    <t>VENDEDOR:</t>
  </si>
  <si>
    <t>CODO 90° 3" SO/SO SCH 80 INOX 316L</t>
  </si>
  <si>
    <t>CAÑERÍA 3" SCH 80 INOX 316L (5 TIRAS)</t>
  </si>
  <si>
    <t>m</t>
  </si>
  <si>
    <t>FLANGE 3" WELDING NECK CLASE 150 INOX 316L</t>
  </si>
  <si>
    <t>FLANGE 4" WELDING NECK CLASE 150 INOX 316L</t>
  </si>
  <si>
    <t>REDUCCION 4" A 3" INOX 316L SCH 80</t>
  </si>
  <si>
    <t>FLANGE 2.1/2" WELDING NECK CLASE 150 INOX 316L</t>
  </si>
  <si>
    <t>REDUCCION 2.1/2" A 2" INOX 316L SCH 80</t>
  </si>
  <si>
    <t>FLANGE 2" WELDING NECK CLASE 150 INOX 316L</t>
  </si>
  <si>
    <t>PUNTA HILO 1"x3" SCH 80 316L</t>
  </si>
  <si>
    <t>CODO 45° 3" SO/SO SCH 80 316L</t>
  </si>
  <si>
    <t>ABRAZADERA 3" TIPO U INOX 316</t>
  </si>
  <si>
    <t>Jaime Guzman</t>
  </si>
  <si>
    <t>Molibdenos y Metales S.A.</t>
  </si>
  <si>
    <t>Carolina Barrera P.</t>
  </si>
  <si>
    <t xml:space="preserve">CAÑERÍA 2.1/2" SCH 80 INOX 316L </t>
  </si>
  <si>
    <t xml:space="preserve">OBSERVACIONES:  </t>
  </si>
  <si>
    <t>N°  902</t>
  </si>
  <si>
    <r>
      <t xml:space="preserve">            Fecha Emisión: </t>
    </r>
    <r>
      <rPr>
        <sz val="9"/>
        <rFont val="Arial Black"/>
        <family val="2"/>
      </rPr>
      <t xml:space="preserve"> 20 de Agosto 2013</t>
    </r>
  </si>
  <si>
    <t>Fono:  2-5556319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</si>
</sst>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5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sz val="11"/>
      <name val="宋体"/>
      <charset val="134"/>
    </font>
    <font>
      <b/>
      <sz val="11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u/>
      <sz val="9"/>
      <color theme="3" tint="0.39997558519241921"/>
      <name val="Arial Black"/>
      <family val="2"/>
    </font>
    <font>
      <b/>
      <sz val="16"/>
      <color theme="3" tint="0.39997558519241921"/>
      <name val="Arial Black"/>
      <family val="2"/>
    </font>
    <font>
      <b/>
      <u/>
      <sz val="9"/>
      <color rgb="FFFF0000"/>
      <name val="Arial Black"/>
      <family val="2"/>
    </font>
    <font>
      <sz val="11"/>
      <name val="Calibri"/>
      <family val="2"/>
      <scheme val="minor"/>
    </font>
    <font>
      <b/>
      <sz val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4" xfId="0" applyNumberFormat="1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8" fillId="0" borderId="0" xfId="0" applyFont="1" applyBorder="1" applyAlignment="1">
      <alignment horizontal="left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3" fontId="11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0" fillId="0" borderId="0" xfId="0" applyFill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>
      <alignment vertical="center"/>
    </xf>
    <xf numFmtId="3" fontId="17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ont="1" applyBorder="1">
      <alignment vertical="center"/>
    </xf>
    <xf numFmtId="0" fontId="15" fillId="0" borderId="2" xfId="0" applyFont="1" applyBorder="1" applyAlignment="1">
      <alignment horizontal="left"/>
    </xf>
    <xf numFmtId="0" fontId="0" fillId="0" borderId="2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9" fillId="0" borderId="0" xfId="0" applyFont="1" applyBorder="1">
      <alignment vertical="center"/>
    </xf>
    <xf numFmtId="0" fontId="20" fillId="0" borderId="0" xfId="1" applyFont="1" applyBorder="1" applyAlignment="1" applyProtection="1">
      <alignment vertical="center"/>
    </xf>
    <xf numFmtId="0" fontId="8" fillId="0" borderId="6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0" fillId="0" borderId="0" xfId="0" applyFont="1" applyBorder="1" applyAlignment="1">
      <alignment horizontal="left"/>
    </xf>
    <xf numFmtId="1" fontId="0" fillId="0" borderId="0" xfId="0" applyNumberFormat="1">
      <alignment vertic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3" fillId="0" borderId="4" xfId="0" applyFont="1" applyBorder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1" fontId="0" fillId="2" borderId="0" xfId="0" applyNumberFormat="1" applyFill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常规_packing_006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528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4962" t="41576" r="51289" b="45380"/>
        <a:stretch>
          <a:fillRect/>
        </a:stretch>
      </xdr:blipFill>
      <xdr:spPr bwMode="auto">
        <a:xfrm>
          <a:off x="704850" y="0"/>
          <a:ext cx="2028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44"/>
  <sheetViews>
    <sheetView showGridLines="0" tabSelected="1" zoomScale="83" zoomScaleNormal="83" workbookViewId="0">
      <selection activeCell="D34" sqref="D34:E34"/>
    </sheetView>
  </sheetViews>
  <sheetFormatPr baseColWidth="10" defaultRowHeight="14.25"/>
  <cols>
    <col min="1" max="2" width="4.625" customWidth="1"/>
    <col min="3" max="3" width="4.5" customWidth="1"/>
    <col min="4" max="4" width="11.875" customWidth="1"/>
    <col min="5" max="5" width="40.5" customWidth="1"/>
    <col min="6" max="6" width="9.875" customWidth="1"/>
    <col min="7" max="7" width="8.625" customWidth="1"/>
    <col min="8" max="8" width="9.625" customWidth="1"/>
    <col min="9" max="9" width="11" customWidth="1"/>
    <col min="10" max="10" width="16.625" customWidth="1"/>
    <col min="11" max="11" width="2" customWidth="1"/>
    <col min="12" max="12" width="10.875" style="45" customWidth="1"/>
  </cols>
  <sheetData>
    <row r="1" spans="1:14">
      <c r="A1" s="6"/>
      <c r="B1" s="1"/>
      <c r="C1" s="5"/>
      <c r="D1" s="5"/>
      <c r="E1" s="5"/>
      <c r="F1" s="5"/>
      <c r="G1" s="5"/>
      <c r="H1" s="5"/>
      <c r="I1" s="5"/>
      <c r="J1" s="5"/>
      <c r="K1" s="53"/>
    </row>
    <row r="2" spans="1:14" ht="19.5">
      <c r="A2" s="6"/>
      <c r="B2" s="14"/>
      <c r="C2" s="26"/>
      <c r="D2" s="26"/>
      <c r="E2" s="26"/>
      <c r="F2" s="6"/>
      <c r="G2" s="17"/>
      <c r="H2" s="15"/>
      <c r="I2" s="6"/>
      <c r="J2" s="6"/>
      <c r="K2" s="7"/>
    </row>
    <row r="3" spans="1:14" ht="36">
      <c r="A3" s="6"/>
      <c r="B3" s="14"/>
      <c r="C3" s="82"/>
      <c r="D3" s="82"/>
      <c r="E3" s="82"/>
      <c r="F3" s="16"/>
      <c r="G3" s="16"/>
      <c r="H3" s="16"/>
      <c r="I3" s="83" t="s">
        <v>10</v>
      </c>
      <c r="J3" s="83"/>
      <c r="K3" s="7"/>
      <c r="N3" s="24"/>
    </row>
    <row r="4" spans="1:14" ht="19.5" customHeight="1">
      <c r="A4" s="6"/>
      <c r="B4" s="14"/>
      <c r="C4" s="84"/>
      <c r="D4" s="84"/>
      <c r="E4" s="84"/>
      <c r="F4" s="16"/>
      <c r="G4" s="16"/>
      <c r="H4" s="16"/>
      <c r="I4" s="85" t="s">
        <v>44</v>
      </c>
      <c r="J4" s="85"/>
      <c r="K4" s="7"/>
      <c r="N4" s="24"/>
    </row>
    <row r="5" spans="1:14" ht="15" customHeight="1">
      <c r="A5" s="6"/>
      <c r="B5" s="14"/>
      <c r="C5" s="16" t="s">
        <v>23</v>
      </c>
      <c r="D5" s="16"/>
      <c r="E5" s="16"/>
      <c r="F5" s="6"/>
      <c r="G5" s="6"/>
      <c r="H5" s="16"/>
      <c r="I5" s="25"/>
      <c r="J5" s="25"/>
      <c r="K5" s="7"/>
    </row>
    <row r="6" spans="1:14" ht="15" customHeight="1">
      <c r="A6" s="6"/>
      <c r="B6" s="14"/>
      <c r="C6" s="16" t="s">
        <v>21</v>
      </c>
      <c r="D6" s="16"/>
      <c r="E6" s="16"/>
      <c r="F6" s="6"/>
      <c r="G6" s="6"/>
      <c r="H6" s="16"/>
      <c r="I6" s="25"/>
      <c r="J6" s="25"/>
      <c r="K6" s="7"/>
    </row>
    <row r="7" spans="1:14" ht="15" customHeight="1">
      <c r="A7" s="6"/>
      <c r="B7" s="14"/>
      <c r="C7" s="16" t="s">
        <v>22</v>
      </c>
      <c r="D7" s="16"/>
      <c r="E7" s="16"/>
      <c r="F7" s="6"/>
      <c r="G7" s="6"/>
      <c r="H7" s="16"/>
      <c r="I7" s="86"/>
      <c r="J7" s="86"/>
      <c r="K7" s="7"/>
    </row>
    <row r="8" spans="1:14" ht="15" customHeight="1">
      <c r="A8" s="6"/>
      <c r="B8" s="14"/>
      <c r="C8" s="40" t="s">
        <v>14</v>
      </c>
      <c r="D8" s="40"/>
      <c r="E8" s="16"/>
      <c r="F8" s="6"/>
      <c r="G8" s="6"/>
      <c r="H8" s="6"/>
      <c r="I8" s="6"/>
      <c r="J8" s="6"/>
      <c r="K8" s="7"/>
    </row>
    <row r="9" spans="1:14" ht="15" customHeight="1">
      <c r="A9" s="6"/>
      <c r="B9" s="14"/>
      <c r="C9" s="16" t="s">
        <v>46</v>
      </c>
      <c r="D9" s="16"/>
      <c r="E9" s="6"/>
      <c r="F9" s="16"/>
      <c r="G9" s="16"/>
      <c r="H9" s="31" t="s">
        <v>45</v>
      </c>
      <c r="I9" s="31"/>
      <c r="J9" s="6"/>
      <c r="K9" s="7"/>
    </row>
    <row r="10" spans="1:14" ht="25.5" customHeight="1" thickBot="1">
      <c r="A10" s="6"/>
      <c r="B10" s="14"/>
      <c r="C10" s="77"/>
      <c r="D10" s="77"/>
      <c r="E10" s="77"/>
      <c r="F10" s="4"/>
      <c r="G10" s="6"/>
      <c r="H10" s="6"/>
      <c r="I10" s="6"/>
      <c r="J10" s="6"/>
      <c r="K10" s="7"/>
    </row>
    <row r="11" spans="1:14" ht="14.25" customHeight="1">
      <c r="A11" s="6"/>
      <c r="B11" s="14"/>
      <c r="C11" s="80" t="s">
        <v>17</v>
      </c>
      <c r="D11" s="81"/>
      <c r="E11" s="33" t="s">
        <v>40</v>
      </c>
      <c r="F11" s="2"/>
      <c r="G11" s="2"/>
      <c r="H11" s="2"/>
      <c r="I11" s="34"/>
      <c r="J11" s="35"/>
      <c r="K11" s="7"/>
    </row>
    <row r="12" spans="1:14" ht="15">
      <c r="A12" s="6"/>
      <c r="B12" s="14"/>
      <c r="C12" s="78" t="s">
        <v>16</v>
      </c>
      <c r="D12" s="79"/>
      <c r="E12" s="28"/>
      <c r="F12" s="4"/>
      <c r="G12" s="4"/>
      <c r="H12" s="4"/>
      <c r="I12" s="18" t="s">
        <v>26</v>
      </c>
      <c r="J12" s="49"/>
      <c r="K12" s="7"/>
    </row>
    <row r="13" spans="1:14" ht="14.25" customHeight="1">
      <c r="A13" s="6"/>
      <c r="B13" s="14"/>
      <c r="C13" s="78" t="s">
        <v>15</v>
      </c>
      <c r="D13" s="79"/>
      <c r="E13" s="28"/>
      <c r="F13" s="4"/>
      <c r="G13" s="4"/>
      <c r="H13" s="4"/>
      <c r="I13" s="27" t="s">
        <v>39</v>
      </c>
      <c r="J13" s="36"/>
      <c r="K13" s="7"/>
    </row>
    <row r="14" spans="1:14" ht="14.25" customHeight="1">
      <c r="A14" s="6"/>
      <c r="B14" s="14"/>
      <c r="C14" s="78" t="s">
        <v>13</v>
      </c>
      <c r="D14" s="79"/>
      <c r="E14" s="28"/>
      <c r="F14" s="4"/>
      <c r="G14" s="4"/>
      <c r="H14" s="4"/>
      <c r="I14" s="32"/>
      <c r="J14" s="36"/>
      <c r="K14" s="7"/>
    </row>
    <row r="15" spans="1:14" ht="14.25" customHeight="1">
      <c r="A15" s="6"/>
      <c r="B15" s="14"/>
      <c r="C15" s="78" t="s">
        <v>1</v>
      </c>
      <c r="D15" s="79"/>
      <c r="E15" s="28"/>
      <c r="F15" s="4" t="s">
        <v>20</v>
      </c>
      <c r="G15" s="44" t="s">
        <v>9</v>
      </c>
      <c r="H15" s="6"/>
      <c r="I15" s="32"/>
      <c r="J15" s="36"/>
      <c r="K15" s="7"/>
    </row>
    <row r="16" spans="1:14" ht="15">
      <c r="A16" s="6"/>
      <c r="B16" s="14"/>
      <c r="C16" s="78" t="s">
        <v>0</v>
      </c>
      <c r="D16" s="79"/>
      <c r="E16" s="28" t="s">
        <v>41</v>
      </c>
      <c r="F16" s="4"/>
      <c r="G16" s="4"/>
      <c r="H16" s="4"/>
      <c r="I16" s="32"/>
      <c r="J16" s="36"/>
      <c r="K16" s="7"/>
    </row>
    <row r="17" spans="1:12" ht="15">
      <c r="A17" s="6"/>
      <c r="B17" s="14"/>
      <c r="C17" s="78" t="s">
        <v>24</v>
      </c>
      <c r="D17" s="79"/>
      <c r="E17" s="28" t="s">
        <v>25</v>
      </c>
      <c r="F17" s="4"/>
      <c r="G17" s="4"/>
      <c r="H17" s="4"/>
      <c r="I17" s="32"/>
      <c r="J17" s="36"/>
      <c r="K17" s="7"/>
    </row>
    <row r="18" spans="1:12" ht="15.75" thickBot="1">
      <c r="A18" s="6"/>
      <c r="B18" s="14"/>
      <c r="C18" s="89" t="s">
        <v>18</v>
      </c>
      <c r="D18" s="90"/>
      <c r="E18" s="41"/>
      <c r="F18" s="23"/>
      <c r="G18" s="69"/>
      <c r="H18" s="69"/>
      <c r="I18" s="37"/>
      <c r="J18" s="38"/>
      <c r="K18" s="7"/>
    </row>
    <row r="19" spans="1:12" ht="15" thickBot="1">
      <c r="A19" s="6"/>
      <c r="B19" s="14"/>
      <c r="C19" s="6"/>
      <c r="D19" s="6"/>
      <c r="E19" s="6"/>
      <c r="F19" s="6"/>
      <c r="G19" s="6"/>
      <c r="H19" s="6"/>
      <c r="I19" s="6"/>
      <c r="J19" s="6"/>
      <c r="K19" s="7"/>
    </row>
    <row r="20" spans="1:12" ht="15.75" thickBot="1">
      <c r="A20" s="39"/>
      <c r="B20" s="19"/>
      <c r="C20" s="42" t="s">
        <v>19</v>
      </c>
      <c r="D20" s="70" t="s">
        <v>7</v>
      </c>
      <c r="E20" s="71"/>
      <c r="F20" s="42" t="s">
        <v>6</v>
      </c>
      <c r="G20" s="42" t="s">
        <v>11</v>
      </c>
      <c r="H20" s="42" t="s">
        <v>5</v>
      </c>
      <c r="I20" s="43" t="s">
        <v>4</v>
      </c>
      <c r="J20" s="42" t="s">
        <v>8</v>
      </c>
      <c r="K20" s="20"/>
    </row>
    <row r="21" spans="1:12" ht="18.75">
      <c r="A21" s="6"/>
      <c r="B21" s="14"/>
      <c r="C21" s="55">
        <v>1</v>
      </c>
      <c r="D21" s="75" t="s">
        <v>27</v>
      </c>
      <c r="E21" s="76"/>
      <c r="F21" s="59">
        <v>28</v>
      </c>
      <c r="G21" s="55" t="s">
        <v>11</v>
      </c>
      <c r="H21" s="66">
        <f>L21*1.5</f>
        <v>56121</v>
      </c>
      <c r="I21" s="63"/>
      <c r="J21" s="57">
        <f>+F21*H21*(1-I21/100)</f>
        <v>1571388</v>
      </c>
      <c r="K21" s="7"/>
      <c r="L21" s="58">
        <v>37414</v>
      </c>
    </row>
    <row r="22" spans="1:12" ht="18.75">
      <c r="A22" s="6"/>
      <c r="B22" s="14"/>
      <c r="C22" s="56">
        <v>2</v>
      </c>
      <c r="D22" s="72" t="s">
        <v>28</v>
      </c>
      <c r="E22" s="73"/>
      <c r="F22" s="60">
        <v>42</v>
      </c>
      <c r="G22" s="47" t="s">
        <v>29</v>
      </c>
      <c r="H22" s="67">
        <f t="shared" ref="H22:H32" si="0">L22*1.5</f>
        <v>136560</v>
      </c>
      <c r="I22" s="64"/>
      <c r="J22" s="50">
        <f>+F22*H22*(1-I22/100)</f>
        <v>5735520</v>
      </c>
      <c r="K22" s="7"/>
      <c r="L22" s="58">
        <v>91040</v>
      </c>
    </row>
    <row r="23" spans="1:12" ht="18.75" customHeight="1">
      <c r="A23" s="6"/>
      <c r="B23" s="14"/>
      <c r="C23" s="56">
        <v>3</v>
      </c>
      <c r="D23" s="72" t="s">
        <v>30</v>
      </c>
      <c r="E23" s="73"/>
      <c r="F23" s="60">
        <v>56</v>
      </c>
      <c r="G23" s="47" t="s">
        <v>11</v>
      </c>
      <c r="H23" s="67">
        <f t="shared" si="0"/>
        <v>50895</v>
      </c>
      <c r="I23" s="64"/>
      <c r="J23" s="50">
        <f t="shared" ref="J23:J32" si="1">+F23*H23*(1-I23/100)</f>
        <v>2850120</v>
      </c>
      <c r="K23" s="7"/>
      <c r="L23" s="58">
        <v>33930</v>
      </c>
    </row>
    <row r="24" spans="1:12" ht="18.75" customHeight="1">
      <c r="A24" s="6"/>
      <c r="B24" s="14"/>
      <c r="C24" s="56">
        <v>4</v>
      </c>
      <c r="D24" s="72" t="s">
        <v>31</v>
      </c>
      <c r="E24" s="73"/>
      <c r="F24" s="60">
        <v>6</v>
      </c>
      <c r="G24" s="47" t="s">
        <v>11</v>
      </c>
      <c r="H24" s="67">
        <f t="shared" si="0"/>
        <v>83830.5</v>
      </c>
      <c r="I24" s="64"/>
      <c r="J24" s="50">
        <f t="shared" si="1"/>
        <v>502983</v>
      </c>
      <c r="K24" s="7"/>
      <c r="L24" s="58">
        <v>55887</v>
      </c>
    </row>
    <row r="25" spans="1:12" ht="18.75" customHeight="1">
      <c r="A25" s="6"/>
      <c r="B25" s="14"/>
      <c r="C25" s="56">
        <v>5</v>
      </c>
      <c r="D25" s="72" t="s">
        <v>32</v>
      </c>
      <c r="E25" s="73"/>
      <c r="F25" s="60">
        <v>6</v>
      </c>
      <c r="G25" s="47" t="s">
        <v>11</v>
      </c>
      <c r="H25" s="67">
        <f t="shared" si="0"/>
        <v>154947</v>
      </c>
      <c r="I25" s="64"/>
      <c r="J25" s="50">
        <f t="shared" si="1"/>
        <v>929682</v>
      </c>
      <c r="K25" s="7"/>
      <c r="L25" s="45">
        <v>103298</v>
      </c>
    </row>
    <row r="26" spans="1:12" ht="18.75" customHeight="1">
      <c r="A26" s="6"/>
      <c r="B26" s="14"/>
      <c r="C26" s="56">
        <v>6</v>
      </c>
      <c r="D26" s="72" t="s">
        <v>42</v>
      </c>
      <c r="E26" s="73"/>
      <c r="F26" s="60">
        <v>8</v>
      </c>
      <c r="G26" s="47" t="s">
        <v>29</v>
      </c>
      <c r="H26" s="67">
        <f t="shared" si="0"/>
        <v>76695</v>
      </c>
      <c r="I26" s="64"/>
      <c r="J26" s="50">
        <f t="shared" si="1"/>
        <v>613560</v>
      </c>
      <c r="K26" s="7"/>
      <c r="L26" s="45">
        <v>51130</v>
      </c>
    </row>
    <row r="27" spans="1:12" ht="18.75" customHeight="1">
      <c r="A27" s="6"/>
      <c r="B27" s="14"/>
      <c r="C27" s="56">
        <v>7</v>
      </c>
      <c r="D27" s="72" t="s">
        <v>33</v>
      </c>
      <c r="E27" s="73"/>
      <c r="F27" s="60">
        <v>6</v>
      </c>
      <c r="G27" s="47" t="s">
        <v>11</v>
      </c>
      <c r="H27" s="67">
        <f t="shared" si="0"/>
        <v>74685</v>
      </c>
      <c r="I27" s="64"/>
      <c r="J27" s="50">
        <f t="shared" si="1"/>
        <v>448110</v>
      </c>
      <c r="K27" s="7"/>
      <c r="L27" s="45">
        <v>49790</v>
      </c>
    </row>
    <row r="28" spans="1:12" ht="18.75" customHeight="1">
      <c r="A28" s="6"/>
      <c r="B28" s="14"/>
      <c r="C28" s="56">
        <v>8</v>
      </c>
      <c r="D28" s="72" t="s">
        <v>34</v>
      </c>
      <c r="E28" s="74"/>
      <c r="F28" s="60">
        <v>3</v>
      </c>
      <c r="G28" s="47" t="s">
        <v>11</v>
      </c>
      <c r="H28" s="67">
        <f t="shared" si="0"/>
        <v>84045</v>
      </c>
      <c r="I28" s="64"/>
      <c r="J28" s="50">
        <f t="shared" si="1"/>
        <v>252135</v>
      </c>
      <c r="K28" s="7"/>
      <c r="L28" s="45">
        <v>56030</v>
      </c>
    </row>
    <row r="29" spans="1:12" ht="18.75" customHeight="1">
      <c r="A29" s="6"/>
      <c r="B29" s="14"/>
      <c r="C29" s="56">
        <v>9</v>
      </c>
      <c r="D29" s="72" t="s">
        <v>35</v>
      </c>
      <c r="E29" s="74"/>
      <c r="F29" s="60">
        <v>6</v>
      </c>
      <c r="G29" s="47" t="s">
        <v>11</v>
      </c>
      <c r="H29" s="67">
        <f t="shared" si="0"/>
        <v>38220</v>
      </c>
      <c r="I29" s="64"/>
      <c r="J29" s="50">
        <f t="shared" si="1"/>
        <v>229320</v>
      </c>
      <c r="K29" s="7"/>
      <c r="L29" s="45">
        <v>25480</v>
      </c>
    </row>
    <row r="30" spans="1:12" ht="18.75" customHeight="1">
      <c r="A30" s="6"/>
      <c r="B30" s="14"/>
      <c r="C30" s="56">
        <v>13</v>
      </c>
      <c r="D30" s="72" t="s">
        <v>36</v>
      </c>
      <c r="E30" s="74"/>
      <c r="F30" s="60">
        <v>4</v>
      </c>
      <c r="G30" s="47" t="s">
        <v>11</v>
      </c>
      <c r="H30" s="67">
        <f t="shared" si="0"/>
        <v>9675</v>
      </c>
      <c r="I30" s="64"/>
      <c r="J30" s="50">
        <f t="shared" si="1"/>
        <v>38700</v>
      </c>
      <c r="K30" s="7"/>
      <c r="L30" s="45">
        <v>6450</v>
      </c>
    </row>
    <row r="31" spans="1:12" ht="18.75" customHeight="1">
      <c r="A31" s="6"/>
      <c r="B31" s="14"/>
      <c r="C31" s="56">
        <v>14</v>
      </c>
      <c r="D31" s="72" t="s">
        <v>37</v>
      </c>
      <c r="E31" s="74"/>
      <c r="F31" s="60">
        <v>4</v>
      </c>
      <c r="G31" s="47" t="s">
        <v>11</v>
      </c>
      <c r="H31" s="67">
        <f t="shared" si="0"/>
        <v>32220</v>
      </c>
      <c r="I31" s="64"/>
      <c r="J31" s="50">
        <f t="shared" si="1"/>
        <v>128880</v>
      </c>
      <c r="K31" s="7"/>
      <c r="L31" s="45">
        <v>21480</v>
      </c>
    </row>
    <row r="32" spans="1:12" ht="18.75" customHeight="1">
      <c r="A32" s="6"/>
      <c r="B32" s="14"/>
      <c r="C32" s="56">
        <v>15</v>
      </c>
      <c r="D32" s="72" t="s">
        <v>38</v>
      </c>
      <c r="E32" s="74"/>
      <c r="F32" s="60">
        <v>14</v>
      </c>
      <c r="G32" s="47" t="s">
        <v>11</v>
      </c>
      <c r="H32" s="67">
        <f t="shared" si="0"/>
        <v>12375</v>
      </c>
      <c r="I32" s="64"/>
      <c r="J32" s="50">
        <f t="shared" si="1"/>
        <v>173250</v>
      </c>
      <c r="K32" s="7"/>
      <c r="L32" s="45">
        <v>8250</v>
      </c>
    </row>
    <row r="33" spans="1:11" ht="18.75" customHeight="1">
      <c r="A33" s="6"/>
      <c r="B33" s="14"/>
      <c r="C33" s="56"/>
      <c r="D33" s="72"/>
      <c r="E33" s="74"/>
      <c r="F33" s="60"/>
      <c r="G33" s="47"/>
      <c r="H33" s="67"/>
      <c r="I33" s="64"/>
      <c r="J33" s="50"/>
      <c r="K33" s="7"/>
    </row>
    <row r="34" spans="1:11" ht="18.75" customHeight="1">
      <c r="A34" s="6"/>
      <c r="B34" s="14"/>
      <c r="C34" s="56"/>
      <c r="D34" s="72"/>
      <c r="E34" s="74"/>
      <c r="F34" s="60"/>
      <c r="G34" s="47"/>
      <c r="H34" s="67"/>
      <c r="I34" s="64"/>
      <c r="J34" s="50"/>
      <c r="K34" s="7"/>
    </row>
    <row r="35" spans="1:11" ht="18.75">
      <c r="A35" s="6"/>
      <c r="B35" s="14"/>
      <c r="C35" s="47"/>
      <c r="D35" s="72"/>
      <c r="E35" s="74"/>
      <c r="F35" s="60"/>
      <c r="G35" s="47"/>
      <c r="H35" s="67"/>
      <c r="I35" s="64"/>
      <c r="J35" s="50"/>
      <c r="K35" s="7"/>
    </row>
    <row r="36" spans="1:11" ht="19.5" thickBot="1">
      <c r="A36" s="6"/>
      <c r="B36" s="14"/>
      <c r="C36" s="48"/>
      <c r="D36" s="46"/>
      <c r="E36" s="62"/>
      <c r="F36" s="61"/>
      <c r="G36" s="48"/>
      <c r="H36" s="68"/>
      <c r="I36" s="65"/>
      <c r="J36" s="51"/>
      <c r="K36" s="7"/>
    </row>
    <row r="37" spans="1:11">
      <c r="A37" s="6"/>
      <c r="B37" s="14"/>
      <c r="C37" s="72"/>
      <c r="D37" s="77"/>
      <c r="E37" s="77"/>
      <c r="F37" s="4"/>
      <c r="G37" s="77"/>
      <c r="H37" s="77"/>
      <c r="I37" s="6"/>
      <c r="J37" s="13"/>
      <c r="K37" s="7"/>
    </row>
    <row r="38" spans="1:11" ht="18.75">
      <c r="A38" s="6"/>
      <c r="B38" s="14"/>
      <c r="C38" s="3"/>
      <c r="D38" s="54" t="s">
        <v>43</v>
      </c>
      <c r="E38" s="4"/>
      <c r="F38" s="4"/>
      <c r="G38" s="4"/>
      <c r="H38" s="6"/>
      <c r="I38" s="12" t="s">
        <v>2</v>
      </c>
      <c r="J38" s="30">
        <f>SUM(J21:J36)</f>
        <v>13473648</v>
      </c>
      <c r="K38" s="7"/>
    </row>
    <row r="39" spans="1:11" ht="15">
      <c r="A39" s="6"/>
      <c r="B39" s="14"/>
      <c r="C39" s="3"/>
      <c r="D39" s="52"/>
      <c r="E39" s="4"/>
      <c r="F39" s="4"/>
      <c r="G39" s="4"/>
      <c r="H39" s="4"/>
      <c r="I39" s="29"/>
      <c r="J39" s="30"/>
      <c r="K39" s="7"/>
    </row>
    <row r="40" spans="1:11" ht="18.75">
      <c r="A40" s="6"/>
      <c r="B40" s="14"/>
      <c r="C40" s="87"/>
      <c r="D40" s="88"/>
      <c r="E40" s="88"/>
      <c r="F40" s="4"/>
      <c r="G40" s="77"/>
      <c r="H40" s="77"/>
      <c r="I40" s="12" t="s">
        <v>12</v>
      </c>
      <c r="J40" s="30">
        <f>+J38*19%</f>
        <v>2559993.12</v>
      </c>
      <c r="K40" s="7"/>
    </row>
    <row r="41" spans="1:11" ht="18">
      <c r="A41" s="6"/>
      <c r="B41" s="14"/>
      <c r="C41" s="3"/>
      <c r="D41" s="4"/>
      <c r="E41" s="4"/>
      <c r="F41" s="4"/>
      <c r="G41" s="4"/>
      <c r="H41" s="4"/>
      <c r="I41" s="11"/>
      <c r="J41" s="21"/>
      <c r="K41" s="7"/>
    </row>
    <row r="42" spans="1:11" ht="18.75">
      <c r="A42" s="6"/>
      <c r="B42" s="14"/>
      <c r="C42" s="72"/>
      <c r="D42" s="77"/>
      <c r="E42" s="77"/>
      <c r="F42" s="4"/>
      <c r="G42" s="77"/>
      <c r="H42" s="77"/>
      <c r="I42" s="12" t="s">
        <v>3</v>
      </c>
      <c r="J42" s="22">
        <f>SUM(J38:J41)</f>
        <v>16033641.120000001</v>
      </c>
      <c r="K42" s="7"/>
    </row>
    <row r="43" spans="1:11" ht="15" thickBot="1">
      <c r="A43" s="6"/>
      <c r="B43" s="14"/>
      <c r="C43" s="8"/>
      <c r="D43" s="9"/>
      <c r="E43" s="9"/>
      <c r="F43" s="9"/>
      <c r="G43" s="9"/>
      <c r="H43" s="9"/>
      <c r="I43" s="9"/>
      <c r="J43" s="10"/>
      <c r="K43" s="7"/>
    </row>
    <row r="44" spans="1:11" ht="15" thickBot="1">
      <c r="A44" s="6"/>
      <c r="B44" s="8"/>
      <c r="C44" s="9"/>
      <c r="D44" s="9"/>
      <c r="E44" s="9"/>
      <c r="F44" s="9"/>
      <c r="G44" s="9"/>
      <c r="H44" s="9"/>
      <c r="I44" s="9"/>
      <c r="J44" s="9"/>
      <c r="K44" s="10"/>
    </row>
  </sheetData>
  <mergeCells count="37">
    <mergeCell ref="C17:D17"/>
    <mergeCell ref="C18:D18"/>
    <mergeCell ref="D22:E22"/>
    <mergeCell ref="D25:E25"/>
    <mergeCell ref="C42:E42"/>
    <mergeCell ref="D32:E32"/>
    <mergeCell ref="D33:E33"/>
    <mergeCell ref="D34:E34"/>
    <mergeCell ref="D30:E30"/>
    <mergeCell ref="D31:E31"/>
    <mergeCell ref="G42:H42"/>
    <mergeCell ref="D35:E35"/>
    <mergeCell ref="C37:E37"/>
    <mergeCell ref="G37:H37"/>
    <mergeCell ref="C40:E40"/>
    <mergeCell ref="G40:H40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C11:D11"/>
    <mergeCell ref="C12:D12"/>
    <mergeCell ref="G18:H18"/>
    <mergeCell ref="D20:E20"/>
    <mergeCell ref="D27:E27"/>
    <mergeCell ref="D28:E28"/>
    <mergeCell ref="D29:E29"/>
    <mergeCell ref="D23:E23"/>
    <mergeCell ref="D24:E24"/>
    <mergeCell ref="D26:E26"/>
    <mergeCell ref="D21:E21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vendedor1</cp:lastModifiedBy>
  <cp:lastPrinted>2013-06-19T16:47:04Z</cp:lastPrinted>
  <dcterms:created xsi:type="dcterms:W3CDTF">2009-05-06T14:41:49Z</dcterms:created>
  <dcterms:modified xsi:type="dcterms:W3CDTF">2013-08-20T22:09:46Z</dcterms:modified>
</cp:coreProperties>
</file>