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<sst xmlns="http://schemas.openxmlformats.org/spreadsheetml/2006/main" count="55" uniqueCount="45">
  <si>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</si>
  <si>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</si>
  <si>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</si>
  <si>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</si>
  <si>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</si>
  <si>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</si>
  <si>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</si>
  <si>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</si>
  <si>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</si>
  <si>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</si>
  <si>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</si>
  <si>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</si>
  <si>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</si>
  <si>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</si>
  <si>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</si>
  <si>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</si>
  <si>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</si>
  <si>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</si>
  <si>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</si>
  <si>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</si>
  <si>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</si>
  <si>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</si>
  <si>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</si>
  <si>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</si>
  <si>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</si>
  <si>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CONDICIONES :</t>
  </si>
  <si>
    <t xml:space="preserve">O/C </t>
  </si>
  <si>
    <t>fono:  25556319</t>
  </si>
  <si>
    <t>Disponibilidad sujeta a stock</t>
  </si>
  <si>
    <t>N°  502</t>
  </si>
  <si>
    <r>
      <t xml:space="preserve">            Fecha Emisión: </t>
    </r>
    <r>
      <rPr>
        <sz val="9"/>
        <rFont val="Arial Black"/>
        <family val="2"/>
      </rPr>
      <t xml:space="preserve">  16 Abril  2013</t>
    </r>
  </si>
  <si>
    <t>Conexión recta 6-6</t>
  </si>
  <si>
    <t>Conexión recta 8-8</t>
  </si>
  <si>
    <t>Conexión codo  6-6</t>
  </si>
  <si>
    <t>Conexión codo  1/4-1/4</t>
  </si>
  <si>
    <t>Conexión recta 12-12</t>
  </si>
  <si>
    <t>Conexión recta 1/4-1/4</t>
  </si>
  <si>
    <t>Conexión recta 4-4</t>
  </si>
  <si>
    <t xml:space="preserve">Polietileno  1/2“ </t>
  </si>
  <si>
    <t xml:space="preserve">Polietileno  4mm </t>
  </si>
  <si>
    <t>m</t>
  </si>
  <si>
    <t>IMPORTPER</t>
  </si>
  <si>
    <t>Pablo Rozas</t>
  </si>
  <si>
    <t>DIMENSION S.A.</t>
  </si>
  <si>
    <t xml:space="preserve">VICTORIA 1332 − SANTIAGO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</si>
</sst>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6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0.4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b/>
      <sz val="16"/>
      <color indexed="62"/>
      <name val="Arial Black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1"/>
      <color indexed="6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0.4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b/>
      <sz val="16"/>
      <color theme="3" tint="0.39998000860214233"/>
      <name val="Arial Black"/>
      <family val="2"/>
    </font>
    <font>
      <u val="single"/>
      <sz val="11"/>
      <color theme="3" tint="0.39998000860214233"/>
      <name val="Arial"/>
      <family val="2"/>
    </font>
    <font>
      <b/>
      <u val="single"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10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3" fontId="1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 horizontal="left"/>
    </xf>
    <xf numFmtId="3" fontId="2" fillId="0" borderId="17" xfId="50" applyNumberFormat="1" applyFont="1" applyBorder="1" applyAlignment="1">
      <alignment horizontal="center" vertical="center"/>
    </xf>
    <xf numFmtId="3" fontId="2" fillId="0" borderId="18" xfId="5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3" fontId="2" fillId="0" borderId="13" xfId="5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14" fillId="0" borderId="17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36" fillId="0" borderId="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3" fontId="14" fillId="0" borderId="17" xfId="5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/>
    </xf>
    <xf numFmtId="3" fontId="14" fillId="0" borderId="13" xfId="5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/>
    </xf>
    <xf numFmtId="0" fontId="36" fillId="0" borderId="13" xfId="0" applyFont="1" applyBorder="1" applyAlignment="1">
      <alignment horizontal="center" vertical="center"/>
    </xf>
    <xf numFmtId="3" fontId="36" fillId="0" borderId="13" xfId="5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3" fontId="36" fillId="0" borderId="17" xfId="50" applyNumberFormat="1" applyFont="1" applyBorder="1" applyAlignment="1">
      <alignment horizontal="center" vertical="center"/>
    </xf>
    <xf numFmtId="3" fontId="36" fillId="0" borderId="20" xfId="0" applyNumberFormat="1" applyFont="1" applyBorder="1" applyAlignment="1">
      <alignment horizontal="center"/>
    </xf>
    <xf numFmtId="3" fontId="36" fillId="0" borderId="18" xfId="0" applyNumberFormat="1" applyFont="1" applyBorder="1" applyAlignment="1">
      <alignment horizontal="center"/>
    </xf>
    <xf numFmtId="3" fontId="36" fillId="0" borderId="0" xfId="5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36" fillId="0" borderId="2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1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5" fillId="0" borderId="17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895350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143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="87" zoomScaleNormal="87" zoomScalePageLayoutView="0" workbookViewId="0" topLeftCell="A28">
      <selection activeCell="G40" sqref="G40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3.875" style="0" customWidth="1"/>
    <col min="6" max="6" width="8.875" style="0" customWidth="1"/>
    <col min="7" max="7" width="8.625" style="0" customWidth="1"/>
    <col min="8" max="8" width="10.25390625" style="0" customWidth="1"/>
    <col min="9" max="9" width="8.375" style="0" customWidth="1"/>
    <col min="10" max="10" width="15.625" style="0" customWidth="1"/>
    <col min="11" max="11" width="2.00390625" style="0" customWidth="1"/>
    <col min="12" max="12" width="6.625" style="48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2"/>
      <c r="C2" s="21"/>
      <c r="D2" s="21"/>
      <c r="E2" s="21"/>
      <c r="G2" s="15"/>
      <c r="H2" s="13"/>
      <c r="I2" s="6"/>
      <c r="J2" s="6"/>
      <c r="K2" s="7"/>
    </row>
    <row r="3" spans="1:14" ht="36">
      <c r="A3" s="6"/>
      <c r="B3" s="12"/>
      <c r="C3" s="53"/>
      <c r="D3" s="53"/>
      <c r="E3" s="53"/>
      <c r="F3" s="14"/>
      <c r="G3" s="14"/>
      <c r="H3" s="14"/>
      <c r="I3" s="54" t="s">
        <v>11</v>
      </c>
      <c r="J3" s="54"/>
      <c r="K3" s="7"/>
      <c r="N3" s="19"/>
    </row>
    <row r="4" spans="1:14" ht="19.5" customHeight="1">
      <c r="A4" s="6"/>
      <c r="B4" s="12"/>
      <c r="C4" s="69"/>
      <c r="D4" s="69"/>
      <c r="E4" s="69"/>
      <c r="F4" s="14"/>
      <c r="G4" s="14"/>
      <c r="H4" s="14"/>
      <c r="I4" s="55" t="s">
        <v>29</v>
      </c>
      <c r="J4" s="55"/>
      <c r="K4" s="7"/>
      <c r="N4" s="19"/>
    </row>
    <row r="5" spans="1:11" ht="15" customHeight="1">
      <c r="A5" s="6"/>
      <c r="B5" s="12"/>
      <c r="C5" s="71" t="s">
        <v>44</v>
      </c>
      <c r="D5" s="71"/>
      <c r="E5" s="71"/>
      <c r="F5" s="6"/>
      <c r="G5" s="6"/>
      <c r="H5" s="14"/>
      <c r="I5" s="20"/>
      <c r="J5" s="20"/>
      <c r="K5" s="7"/>
    </row>
    <row r="6" spans="1:11" ht="15" customHeight="1">
      <c r="A6" s="6"/>
      <c r="B6" s="12"/>
      <c r="C6" s="71" t="s">
        <v>22</v>
      </c>
      <c r="D6" s="71"/>
      <c r="E6" s="71"/>
      <c r="F6" s="6"/>
      <c r="G6" s="6"/>
      <c r="H6" s="14"/>
      <c r="I6" s="20"/>
      <c r="J6" s="20"/>
      <c r="K6" s="7"/>
    </row>
    <row r="7" spans="1:11" ht="15" customHeight="1">
      <c r="A7" s="6"/>
      <c r="B7" s="12"/>
      <c r="C7" s="71" t="s">
        <v>23</v>
      </c>
      <c r="D7" s="71"/>
      <c r="E7" s="71"/>
      <c r="F7" s="6"/>
      <c r="G7" s="6"/>
      <c r="H7" s="14"/>
      <c r="I7" s="56"/>
      <c r="J7" s="56"/>
      <c r="K7" s="7"/>
    </row>
    <row r="8" spans="1:11" ht="15" customHeight="1">
      <c r="A8" s="6"/>
      <c r="B8" s="12"/>
      <c r="C8" s="72" t="s">
        <v>15</v>
      </c>
      <c r="D8" s="72"/>
      <c r="E8" s="71"/>
      <c r="F8" s="6"/>
      <c r="G8" s="6"/>
      <c r="H8" s="6"/>
      <c r="I8" s="6"/>
      <c r="J8" s="6"/>
      <c r="K8" s="7"/>
    </row>
    <row r="9" spans="1:11" ht="15" customHeight="1">
      <c r="A9" s="6"/>
      <c r="B9" s="12"/>
      <c r="C9" s="71" t="s">
        <v>27</v>
      </c>
      <c r="D9" s="71"/>
      <c r="E9" s="71"/>
      <c r="F9" s="14"/>
      <c r="G9" s="14"/>
      <c r="H9" s="25" t="s">
        <v>30</v>
      </c>
      <c r="I9" s="25"/>
      <c r="J9" s="6"/>
      <c r="K9" s="7"/>
    </row>
    <row r="10" spans="1:11" ht="25.5" customHeight="1" thickBot="1">
      <c r="A10" s="6"/>
      <c r="B10" s="12"/>
      <c r="C10" s="57"/>
      <c r="D10" s="57"/>
      <c r="E10" s="57"/>
      <c r="F10" s="4"/>
      <c r="G10" s="6"/>
      <c r="H10" s="6"/>
      <c r="I10" s="6"/>
      <c r="J10" s="6"/>
      <c r="K10" s="7"/>
    </row>
    <row r="11" spans="1:11" ht="25.5" customHeight="1">
      <c r="A11" s="6"/>
      <c r="B11" s="12"/>
      <c r="C11" s="63" t="s">
        <v>18</v>
      </c>
      <c r="D11" s="64"/>
      <c r="E11" s="62" t="s">
        <v>43</v>
      </c>
      <c r="F11" s="3"/>
      <c r="G11" s="3"/>
      <c r="H11" s="3"/>
      <c r="I11" s="27"/>
      <c r="J11" s="28"/>
      <c r="K11" s="7"/>
    </row>
    <row r="12" spans="1:11" ht="14.25">
      <c r="A12" s="6"/>
      <c r="B12" s="12"/>
      <c r="C12" s="65" t="s">
        <v>17</v>
      </c>
      <c r="D12" s="66"/>
      <c r="E12" s="23"/>
      <c r="F12" s="4"/>
      <c r="G12" s="4"/>
      <c r="H12" s="4"/>
      <c r="I12" s="73" t="s">
        <v>24</v>
      </c>
      <c r="J12" s="29"/>
      <c r="K12" s="7"/>
    </row>
    <row r="13" spans="1:11" ht="14.25" customHeight="1">
      <c r="A13" s="6"/>
      <c r="B13" s="12"/>
      <c r="C13" s="65" t="s">
        <v>16</v>
      </c>
      <c r="D13" s="66"/>
      <c r="E13" s="23"/>
      <c r="F13" s="4"/>
      <c r="G13" s="4"/>
      <c r="H13" s="4"/>
      <c r="I13" s="22"/>
      <c r="J13" s="29"/>
      <c r="K13" s="7"/>
    </row>
    <row r="14" spans="1:11" ht="14.25" customHeight="1">
      <c r="A14" s="6"/>
      <c r="B14" s="12"/>
      <c r="C14" s="65" t="s">
        <v>14</v>
      </c>
      <c r="D14" s="66"/>
      <c r="E14" s="23"/>
      <c r="F14" s="4"/>
      <c r="G14" s="4"/>
      <c r="H14" s="4"/>
      <c r="I14" s="26"/>
      <c r="J14" s="29"/>
      <c r="K14" s="7"/>
    </row>
    <row r="15" spans="1:11" ht="14.25" customHeight="1">
      <c r="A15" s="6"/>
      <c r="B15" s="12"/>
      <c r="C15" s="65" t="s">
        <v>1</v>
      </c>
      <c r="D15" s="66"/>
      <c r="E15" s="23"/>
      <c r="F15" s="4" t="s">
        <v>21</v>
      </c>
      <c r="G15" s="33" t="s">
        <v>10</v>
      </c>
      <c r="I15" s="48"/>
      <c r="J15" s="29"/>
      <c r="K15" s="7"/>
    </row>
    <row r="16" spans="1:11" ht="14.25">
      <c r="A16" s="6"/>
      <c r="B16" s="12"/>
      <c r="C16" s="65" t="s">
        <v>0</v>
      </c>
      <c r="D16" s="66"/>
      <c r="E16" s="73" t="s">
        <v>42</v>
      </c>
      <c r="F16" s="4"/>
      <c r="G16" s="4"/>
      <c r="H16" s="4"/>
      <c r="I16" s="26"/>
      <c r="J16" s="29"/>
      <c r="K16" s="7"/>
    </row>
    <row r="17" spans="1:11" ht="14.25">
      <c r="A17" s="6"/>
      <c r="B17" s="12"/>
      <c r="C17" s="65" t="s">
        <v>25</v>
      </c>
      <c r="D17" s="66"/>
      <c r="E17" s="23" t="s">
        <v>26</v>
      </c>
      <c r="F17" s="4"/>
      <c r="G17" s="4"/>
      <c r="H17" s="4"/>
      <c r="I17" s="26"/>
      <c r="J17" s="29"/>
      <c r="K17" s="7"/>
    </row>
    <row r="18" spans="1:11" ht="15.75" thickBot="1">
      <c r="A18" s="6"/>
      <c r="B18" s="12"/>
      <c r="C18" s="67" t="s">
        <v>19</v>
      </c>
      <c r="D18" s="68"/>
      <c r="E18" s="32"/>
      <c r="F18" s="18"/>
      <c r="G18" s="61"/>
      <c r="H18" s="61"/>
      <c r="I18" s="30"/>
      <c r="J18" s="31"/>
      <c r="K18" s="7"/>
    </row>
    <row r="19" spans="1:11" ht="15" thickBot="1">
      <c r="A19" s="6"/>
      <c r="B19" s="12"/>
      <c r="C19" s="6"/>
      <c r="D19" s="6"/>
      <c r="E19" s="6"/>
      <c r="F19" s="6"/>
      <c r="G19" s="6"/>
      <c r="H19" s="6"/>
      <c r="I19" s="6"/>
      <c r="J19" s="6"/>
      <c r="K19" s="7"/>
    </row>
    <row r="20" spans="1:12" s="97" customFormat="1" ht="17.25" thickBot="1">
      <c r="A20" s="89"/>
      <c r="B20" s="90"/>
      <c r="C20" s="91" t="s">
        <v>20</v>
      </c>
      <c r="D20" s="92" t="s">
        <v>7</v>
      </c>
      <c r="E20" s="93"/>
      <c r="F20" s="91" t="s">
        <v>6</v>
      </c>
      <c r="G20" s="91" t="s">
        <v>12</v>
      </c>
      <c r="H20" s="91" t="s">
        <v>5</v>
      </c>
      <c r="I20" s="91" t="s">
        <v>4</v>
      </c>
      <c r="J20" s="94" t="s">
        <v>8</v>
      </c>
      <c r="K20" s="95"/>
      <c r="L20" s="96" t="s">
        <v>41</v>
      </c>
    </row>
    <row r="21" spans="1:12" ht="18">
      <c r="A21" s="6"/>
      <c r="B21" s="12"/>
      <c r="C21" s="39">
        <v>1</v>
      </c>
      <c r="D21" s="74" t="s">
        <v>32</v>
      </c>
      <c r="E21" s="75"/>
      <c r="F21" s="81">
        <v>10</v>
      </c>
      <c r="G21" s="84" t="s">
        <v>12</v>
      </c>
      <c r="H21" s="86">
        <f aca="true" t="shared" si="0" ref="H21:H28">+L21*1.3</f>
        <v>421.2</v>
      </c>
      <c r="I21" s="41"/>
      <c r="J21" s="98">
        <f>+F21*H21*(1-I21/100)</f>
        <v>4212</v>
      </c>
      <c r="K21" s="7"/>
      <c r="L21" s="48">
        <v>324</v>
      </c>
    </row>
    <row r="22" spans="1:12" ht="18">
      <c r="A22" s="6"/>
      <c r="B22" s="12"/>
      <c r="C22" s="45">
        <v>2</v>
      </c>
      <c r="D22" s="76" t="s">
        <v>33</v>
      </c>
      <c r="E22" s="77"/>
      <c r="F22" s="82">
        <v>10</v>
      </c>
      <c r="G22" s="85" t="s">
        <v>12</v>
      </c>
      <c r="H22" s="87">
        <f t="shared" si="0"/>
        <v>936</v>
      </c>
      <c r="I22" s="42"/>
      <c r="J22" s="99">
        <f aca="true" t="shared" si="1" ref="J22:J30">+F22*H22*(1-I22/100)</f>
        <v>9360</v>
      </c>
      <c r="K22" s="7"/>
      <c r="L22">
        <v>720</v>
      </c>
    </row>
    <row r="23" spans="1:12" ht="18.75" customHeight="1">
      <c r="A23" s="6"/>
      <c r="B23" s="12"/>
      <c r="C23" s="45">
        <v>3</v>
      </c>
      <c r="D23" s="76" t="s">
        <v>34</v>
      </c>
      <c r="E23" s="77"/>
      <c r="F23" s="83">
        <v>10</v>
      </c>
      <c r="G23" s="85" t="s">
        <v>12</v>
      </c>
      <c r="H23" s="87">
        <f t="shared" si="0"/>
        <v>739.4399999999999</v>
      </c>
      <c r="I23" s="42"/>
      <c r="J23" s="99">
        <f t="shared" si="1"/>
        <v>7394.4</v>
      </c>
      <c r="K23" s="7"/>
      <c r="L23">
        <v>568.8</v>
      </c>
    </row>
    <row r="24" spans="1:12" ht="18.75" customHeight="1">
      <c r="A24" s="6"/>
      <c r="B24" s="12"/>
      <c r="C24" s="45">
        <v>4</v>
      </c>
      <c r="D24" s="76" t="s">
        <v>35</v>
      </c>
      <c r="E24" s="77"/>
      <c r="F24" s="83">
        <v>10</v>
      </c>
      <c r="G24" s="85" t="s">
        <v>12</v>
      </c>
      <c r="H24" s="87">
        <f t="shared" si="0"/>
        <v>793.2600000000001</v>
      </c>
      <c r="I24" s="42"/>
      <c r="J24" s="99">
        <f t="shared" si="1"/>
        <v>7932.600000000001</v>
      </c>
      <c r="K24" s="7"/>
      <c r="L24">
        <v>610.2</v>
      </c>
    </row>
    <row r="25" spans="1:12" ht="18.75" customHeight="1">
      <c r="A25" s="6"/>
      <c r="B25" s="12"/>
      <c r="C25" s="45">
        <v>5</v>
      </c>
      <c r="D25" s="76" t="s">
        <v>32</v>
      </c>
      <c r="E25" s="77"/>
      <c r="F25" s="83">
        <v>10</v>
      </c>
      <c r="G25" s="85" t="s">
        <v>12</v>
      </c>
      <c r="H25" s="87">
        <f t="shared" si="0"/>
        <v>421.2</v>
      </c>
      <c r="I25" s="42"/>
      <c r="J25" s="99">
        <f t="shared" si="1"/>
        <v>4212</v>
      </c>
      <c r="K25" s="7"/>
      <c r="L25" s="48">
        <v>324</v>
      </c>
    </row>
    <row r="26" spans="1:12" ht="18.75" customHeight="1">
      <c r="A26" s="6"/>
      <c r="B26" s="12"/>
      <c r="C26" s="45">
        <v>6</v>
      </c>
      <c r="D26" s="76" t="s">
        <v>31</v>
      </c>
      <c r="E26" s="77"/>
      <c r="F26" s="83">
        <v>10</v>
      </c>
      <c r="G26" s="85" t="s">
        <v>12</v>
      </c>
      <c r="H26" s="87">
        <f t="shared" si="0"/>
        <v>374.40000000000003</v>
      </c>
      <c r="I26" s="42"/>
      <c r="J26" s="99">
        <f t="shared" si="1"/>
        <v>3744.0000000000005</v>
      </c>
      <c r="K26" s="7"/>
      <c r="L26">
        <v>288</v>
      </c>
    </row>
    <row r="27" spans="1:12" ht="18.75" customHeight="1">
      <c r="A27" s="6"/>
      <c r="B27" s="12"/>
      <c r="C27" s="45">
        <v>7</v>
      </c>
      <c r="D27" s="76" t="s">
        <v>36</v>
      </c>
      <c r="E27" s="77"/>
      <c r="F27" s="83">
        <v>10</v>
      </c>
      <c r="G27" s="85" t="s">
        <v>12</v>
      </c>
      <c r="H27" s="87">
        <f t="shared" si="0"/>
        <v>473.85</v>
      </c>
      <c r="I27" s="42"/>
      <c r="J27" s="99">
        <f t="shared" si="1"/>
        <v>4738.5</v>
      </c>
      <c r="K27" s="7"/>
      <c r="L27">
        <v>364.5</v>
      </c>
    </row>
    <row r="28" spans="1:12" ht="18.75" customHeight="1">
      <c r="A28" s="6"/>
      <c r="B28" s="12"/>
      <c r="C28" s="45">
        <v>8</v>
      </c>
      <c r="D28" s="76" t="s">
        <v>37</v>
      </c>
      <c r="E28" s="77"/>
      <c r="F28" s="83">
        <v>10</v>
      </c>
      <c r="G28" s="85" t="s">
        <v>12</v>
      </c>
      <c r="H28" s="87">
        <f t="shared" si="0"/>
        <v>391.95</v>
      </c>
      <c r="I28" s="42"/>
      <c r="J28" s="99">
        <f t="shared" si="1"/>
        <v>3919.5</v>
      </c>
      <c r="K28" s="7"/>
      <c r="L28" s="48">
        <v>301.5</v>
      </c>
    </row>
    <row r="29" spans="1:12" ht="18.75" customHeight="1">
      <c r="A29" s="6"/>
      <c r="B29" s="12"/>
      <c r="C29" s="45">
        <v>9</v>
      </c>
      <c r="D29" s="76" t="s">
        <v>38</v>
      </c>
      <c r="E29" s="77"/>
      <c r="F29" s="83">
        <v>100</v>
      </c>
      <c r="G29" s="85" t="s">
        <v>40</v>
      </c>
      <c r="H29" s="87">
        <v>713</v>
      </c>
      <c r="I29" s="88">
        <v>10</v>
      </c>
      <c r="J29" s="99">
        <f t="shared" si="1"/>
        <v>64170</v>
      </c>
      <c r="K29" s="7"/>
      <c r="L29">
        <v>585</v>
      </c>
    </row>
    <row r="30" spans="1:11" ht="18.75" customHeight="1">
      <c r="A30" s="6"/>
      <c r="B30" s="12"/>
      <c r="C30" s="45">
        <v>10</v>
      </c>
      <c r="D30" s="76" t="s">
        <v>39</v>
      </c>
      <c r="E30" s="77"/>
      <c r="F30" s="83">
        <v>100</v>
      </c>
      <c r="G30" s="85" t="s">
        <v>40</v>
      </c>
      <c r="H30" s="87">
        <v>272</v>
      </c>
      <c r="I30" s="88">
        <v>10</v>
      </c>
      <c r="J30" s="99">
        <f t="shared" si="1"/>
        <v>24480</v>
      </c>
      <c r="K30" s="7"/>
    </row>
    <row r="31" spans="1:11" ht="18.75" customHeight="1">
      <c r="A31" s="6"/>
      <c r="B31" s="12"/>
      <c r="C31" s="45"/>
      <c r="D31" s="76"/>
      <c r="E31" s="77"/>
      <c r="F31" s="83"/>
      <c r="G31" s="85"/>
      <c r="H31" s="87"/>
      <c r="I31" s="88"/>
      <c r="J31" s="99"/>
      <c r="K31" s="7"/>
    </row>
    <row r="32" spans="1:11" ht="18.75" customHeight="1">
      <c r="A32" s="6"/>
      <c r="B32" s="12"/>
      <c r="C32" s="45"/>
      <c r="D32" s="76"/>
      <c r="E32" s="77"/>
      <c r="F32" s="80"/>
      <c r="G32" s="78"/>
      <c r="H32" s="79"/>
      <c r="I32" s="42"/>
      <c r="J32" s="99"/>
      <c r="K32" s="7"/>
    </row>
    <row r="33" spans="1:11" ht="18.75" customHeight="1">
      <c r="A33" s="6"/>
      <c r="B33" s="12"/>
      <c r="C33" s="45"/>
      <c r="D33" s="51"/>
      <c r="E33" s="52"/>
      <c r="F33" s="46"/>
      <c r="G33" s="34"/>
      <c r="H33" s="44"/>
      <c r="I33" s="42"/>
      <c r="J33" s="36"/>
      <c r="K33" s="7"/>
    </row>
    <row r="34" spans="1:11" ht="18.75" customHeight="1">
      <c r="A34" s="6"/>
      <c r="B34" s="12"/>
      <c r="C34" s="45"/>
      <c r="D34" s="51"/>
      <c r="E34" s="52"/>
      <c r="F34" s="46"/>
      <c r="G34" s="34"/>
      <c r="H34" s="44"/>
      <c r="I34" s="42"/>
      <c r="J34" s="36"/>
      <c r="K34" s="7"/>
    </row>
    <row r="35" spans="1:11" ht="18.75" customHeight="1">
      <c r="A35" s="6"/>
      <c r="B35" s="12"/>
      <c r="C35" s="45"/>
      <c r="D35" s="51"/>
      <c r="E35" s="52"/>
      <c r="F35" s="46"/>
      <c r="G35" s="34"/>
      <c r="H35" s="44"/>
      <c r="I35" s="42"/>
      <c r="J35" s="36"/>
      <c r="K35" s="7"/>
    </row>
    <row r="36" spans="1:11" ht="18.75" customHeight="1">
      <c r="A36" s="6"/>
      <c r="B36" s="12"/>
      <c r="C36" s="45"/>
      <c r="D36" s="51"/>
      <c r="E36" s="52"/>
      <c r="F36" s="46"/>
      <c r="G36" s="34"/>
      <c r="H36" s="44"/>
      <c r="I36" s="42"/>
      <c r="J36" s="36"/>
      <c r="K36" s="7"/>
    </row>
    <row r="37" spans="1:11" ht="18.75" customHeight="1">
      <c r="A37" s="6"/>
      <c r="B37" s="12"/>
      <c r="C37" s="45"/>
      <c r="D37" s="51"/>
      <c r="E37" s="52"/>
      <c r="F37" s="46"/>
      <c r="G37" s="34"/>
      <c r="H37" s="44"/>
      <c r="I37" s="42"/>
      <c r="J37" s="36"/>
      <c r="K37" s="7"/>
    </row>
    <row r="38" spans="1:11" ht="18.75" customHeight="1">
      <c r="A38" s="6"/>
      <c r="B38" s="12"/>
      <c r="C38" s="45"/>
      <c r="D38" s="51"/>
      <c r="E38" s="52"/>
      <c r="F38" s="46"/>
      <c r="G38" s="34"/>
      <c r="H38" s="44"/>
      <c r="I38" s="42"/>
      <c r="J38" s="36"/>
      <c r="K38" s="7"/>
    </row>
    <row r="39" spans="1:11" ht="18.75" customHeight="1">
      <c r="A39" s="6"/>
      <c r="B39" s="12"/>
      <c r="C39" s="45"/>
      <c r="D39" s="49"/>
      <c r="E39" s="50"/>
      <c r="F39" s="46"/>
      <c r="G39" s="34"/>
      <c r="H39" s="35"/>
      <c r="I39" s="42"/>
      <c r="J39" s="36"/>
      <c r="K39" s="7"/>
    </row>
    <row r="40" spans="1:11" ht="18.75" customHeight="1">
      <c r="A40" s="6"/>
      <c r="B40" s="12"/>
      <c r="C40" s="45"/>
      <c r="D40" s="49"/>
      <c r="E40" s="50"/>
      <c r="F40" s="46"/>
      <c r="G40" s="34"/>
      <c r="H40" s="35"/>
      <c r="I40" s="42"/>
      <c r="J40" s="36"/>
      <c r="K40" s="7"/>
    </row>
    <row r="41" spans="1:11" ht="19.5" thickBot="1">
      <c r="A41" s="6"/>
      <c r="B41" s="12"/>
      <c r="C41" s="40"/>
      <c r="D41" s="58"/>
      <c r="E41" s="59"/>
      <c r="F41" s="47"/>
      <c r="G41" s="40"/>
      <c r="H41" s="37"/>
      <c r="I41" s="43"/>
      <c r="J41" s="38"/>
      <c r="K41" s="7"/>
    </row>
    <row r="42" spans="1:11" ht="14.25">
      <c r="A42" s="6"/>
      <c r="B42" s="12"/>
      <c r="C42" s="60"/>
      <c r="D42" s="57"/>
      <c r="E42" s="57"/>
      <c r="F42" s="4"/>
      <c r="G42" s="57"/>
      <c r="H42" s="57"/>
      <c r="I42" s="6"/>
      <c r="J42" s="11"/>
      <c r="K42" s="7"/>
    </row>
    <row r="43" spans="1:11" ht="15.75">
      <c r="A43" s="6"/>
      <c r="B43" s="12"/>
      <c r="C43" s="101"/>
      <c r="D43" s="102" t="s">
        <v>9</v>
      </c>
      <c r="E43" s="102"/>
      <c r="F43" s="4"/>
      <c r="G43" s="100"/>
      <c r="H43" s="70"/>
      <c r="I43" s="105" t="s">
        <v>2</v>
      </c>
      <c r="J43" s="24">
        <f>SUM(J21:J41)</f>
        <v>134163</v>
      </c>
      <c r="K43" s="7"/>
    </row>
    <row r="44" spans="1:11" ht="15.75">
      <c r="A44" s="6"/>
      <c r="B44" s="12"/>
      <c r="C44" s="101"/>
      <c r="D44" s="102"/>
      <c r="E44" s="102" t="s">
        <v>28</v>
      </c>
      <c r="F44" s="4"/>
      <c r="G44" s="100"/>
      <c r="H44" s="100"/>
      <c r="I44" s="71"/>
      <c r="J44" s="24"/>
      <c r="K44" s="7"/>
    </row>
    <row r="45" spans="1:11" ht="15.75">
      <c r="A45" s="6"/>
      <c r="B45" s="12"/>
      <c r="C45" s="103"/>
      <c r="D45" s="104"/>
      <c r="E45" s="104"/>
      <c r="F45" s="4"/>
      <c r="G45" s="106"/>
      <c r="H45" s="106"/>
      <c r="I45" s="105" t="s">
        <v>13</v>
      </c>
      <c r="J45" s="24">
        <f>+J43*19%</f>
        <v>25490.97</v>
      </c>
      <c r="K45" s="7"/>
    </row>
    <row r="46" spans="1:11" ht="18">
      <c r="A46" s="6"/>
      <c r="B46" s="12"/>
      <c r="C46" s="101"/>
      <c r="D46" s="102"/>
      <c r="E46" s="102"/>
      <c r="F46" s="4"/>
      <c r="G46" s="100"/>
      <c r="H46" s="100"/>
      <c r="I46" s="107"/>
      <c r="J46" s="16"/>
      <c r="K46" s="7"/>
    </row>
    <row r="47" spans="1:11" ht="18">
      <c r="A47" s="6"/>
      <c r="B47" s="12"/>
      <c r="C47" s="60"/>
      <c r="D47" s="57"/>
      <c r="E47" s="57"/>
      <c r="F47" s="4"/>
      <c r="G47" s="106"/>
      <c r="H47" s="106"/>
      <c r="I47" s="105" t="s">
        <v>3</v>
      </c>
      <c r="J47" s="17">
        <f>SUM(J43:J46)</f>
        <v>159653.97</v>
      </c>
      <c r="K47" s="7"/>
    </row>
    <row r="48" spans="1:11" ht="15" thickBot="1">
      <c r="A48" s="6"/>
      <c r="B48" s="12"/>
      <c r="C48" s="8"/>
      <c r="D48" s="9"/>
      <c r="E48" s="9"/>
      <c r="F48" s="9"/>
      <c r="G48" s="9"/>
      <c r="H48" s="9"/>
      <c r="I48" s="9"/>
      <c r="J48" s="10"/>
      <c r="K48" s="7"/>
    </row>
    <row r="49" spans="1:11" ht="14.25">
      <c r="A49" s="6"/>
      <c r="B49" s="12"/>
      <c r="C49" s="6"/>
      <c r="D49" s="6"/>
      <c r="E49" s="6"/>
      <c r="F49" s="6"/>
      <c r="G49" s="6"/>
      <c r="H49" s="6"/>
      <c r="I49" s="6"/>
      <c r="J49" s="6"/>
      <c r="K49" s="7"/>
    </row>
    <row r="50" spans="1:11" ht="15" thickBot="1">
      <c r="A50" s="6"/>
      <c r="B50" s="8"/>
      <c r="C50" s="9"/>
      <c r="D50" s="9"/>
      <c r="E50" s="9"/>
      <c r="F50" s="9"/>
      <c r="G50" s="9"/>
      <c r="H50" s="9"/>
      <c r="I50" s="9"/>
      <c r="J50" s="9"/>
      <c r="K50" s="10"/>
    </row>
  </sheetData>
  <sheetProtection/>
  <mergeCells count="41">
    <mergeCell ref="G45:H45"/>
    <mergeCell ref="D34:E34"/>
    <mergeCell ref="D35:E35"/>
    <mergeCell ref="D36:E36"/>
    <mergeCell ref="D37:E37"/>
    <mergeCell ref="C15:D15"/>
    <mergeCell ref="C16:D16"/>
    <mergeCell ref="D33:E33"/>
    <mergeCell ref="C47:E47"/>
    <mergeCell ref="C17:D17"/>
    <mergeCell ref="D28:E28"/>
    <mergeCell ref="D29:E29"/>
    <mergeCell ref="D30:E30"/>
    <mergeCell ref="D31:E31"/>
    <mergeCell ref="D32:E32"/>
    <mergeCell ref="G47:H47"/>
    <mergeCell ref="D41:E41"/>
    <mergeCell ref="C42:E42"/>
    <mergeCell ref="G42:H42"/>
    <mergeCell ref="C45:E45"/>
    <mergeCell ref="G18:H18"/>
    <mergeCell ref="D20:E20"/>
    <mergeCell ref="C18:D18"/>
    <mergeCell ref="D27:E27"/>
    <mergeCell ref="D38:E38"/>
    <mergeCell ref="C3:E3"/>
    <mergeCell ref="I3:J3"/>
    <mergeCell ref="C4:E4"/>
    <mergeCell ref="I4:J4"/>
    <mergeCell ref="I7:J7"/>
    <mergeCell ref="C10:E10"/>
    <mergeCell ref="C11:D11"/>
    <mergeCell ref="C12:D12"/>
    <mergeCell ref="D26:E26"/>
    <mergeCell ref="C13:D13"/>
    <mergeCell ref="C14:D14"/>
    <mergeCell ref="D21:E21"/>
    <mergeCell ref="D23:E23"/>
    <mergeCell ref="D24:E24"/>
    <mergeCell ref="D22:E22"/>
    <mergeCell ref="D25:E25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2013-04-04T18:59:42Z</cp:lastPrinted>
  <dcterms:created xsi:type="dcterms:W3CDTF">2009-05-06T14:41:49Z</dcterms:created>
  <dcterms:modified xsi:type="dcterms:W3CDTF">2013-04-25T15:15:43Z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