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<sst xmlns="http://schemas.openxmlformats.org/spreadsheetml/2006/main" count="35" uniqueCount="34">
  <si>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</si>
  <si>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</si>
  <si>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</si>
  <si>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</si>
  <si>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</si>
  <si>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</si>
  <si>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</si>
  <si>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</si>
  <si>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</si>
  <si>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</si>
  <si>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</si>
  <si>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</si>
  <si>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</si>
  <si>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</si>
  <si>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</si>
  <si>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</si>
  <si>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</si>
  <si>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</si>
  <si>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</si>
  <si>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</si>
  <si>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</si>
  <si>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</si>
  <si>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</si>
  <si>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</si>
  <si>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</si>
  <si>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</si>
  <si>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</si>
  <si>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</si>
  <si>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</si>
  <si>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Omar Veas</t>
  </si>
  <si>
    <t>30 dias</t>
  </si>
  <si>
    <t>Neopreno de 1m x 10m x 4 mm</t>
  </si>
  <si>
    <r>
      <t xml:space="preserve">            Fecha Emisión: </t>
    </r>
    <r>
      <rPr>
        <sz val="11"/>
        <rFont val="Arial"/>
        <family val="2"/>
      </rPr>
      <t xml:space="preserve">  16 Abril  2013</t>
    </r>
  </si>
  <si>
    <t>N°  500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</si>
</sst>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D21" sqref="D21:E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7"/>
      <c r="D3" s="97"/>
      <c r="E3" s="97"/>
      <c r="F3" s="16"/>
      <c r="G3" s="16"/>
      <c r="H3" s="16"/>
      <c r="I3" s="105" t="s">
        <v>10</v>
      </c>
      <c r="J3" s="105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106"/>
      <c r="D4" s="106"/>
      <c r="E4" s="106"/>
      <c r="F4" s="16"/>
      <c r="G4" s="16"/>
      <c r="H4" s="16"/>
      <c r="I4" s="107" t="s">
        <v>33</v>
      </c>
      <c r="J4" s="107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8"/>
      <c r="J7" s="108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4"/>
      <c r="D10" s="84"/>
      <c r="E10" s="8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5" t="s">
        <v>17</v>
      </c>
      <c r="D11" s="96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101" t="s">
        <v>16</v>
      </c>
      <c r="D12" s="102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101" t="s">
        <v>15</v>
      </c>
      <c r="D13" s="102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101" t="s">
        <v>13</v>
      </c>
      <c r="D14" s="102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101" t="s">
        <v>1</v>
      </c>
      <c r="D15" s="102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101" t="s">
        <v>0</v>
      </c>
      <c r="D16" s="102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101" t="s">
        <v>25</v>
      </c>
      <c r="D17" s="102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103" t="s">
        <v>18</v>
      </c>
      <c r="D18" s="104"/>
      <c r="E18" s="41"/>
      <c r="F18" s="23"/>
      <c r="G18" s="98"/>
      <c r="H18" s="98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9" t="s">
        <v>7</v>
      </c>
      <c r="E20" s="100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109" t="s">
        <v>31</v>
      </c>
      <c r="E21" s="110"/>
      <c r="F21" s="60">
        <v>1</v>
      </c>
      <c r="G21" s="64" t="s">
        <v>11</v>
      </c>
      <c r="H21" s="77">
        <f>+L21*1.75</f>
        <v>295181.25</v>
      </c>
      <c r="I21" s="72"/>
      <c r="J21" s="67">
        <f>+F21*H21*(1-I21/100)</f>
        <v>295181.25</v>
      </c>
      <c r="K21" s="8"/>
      <c r="L21" s="44">
        <f>+M21*(1-0.35)</f>
        <v>168675</v>
      </c>
      <c r="M21" s="26">
        <f>25950*10</f>
        <v>259500</v>
      </c>
      <c r="N21" s="26"/>
      <c r="O21" s="26">
        <f>+L21*F21</f>
        <v>168675</v>
      </c>
      <c r="P21" s="45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57"/>
      <c r="D22" s="85"/>
      <c r="E22" s="86"/>
      <c r="F22" s="61"/>
      <c r="G22" s="65"/>
      <c r="H22" s="78"/>
      <c r="I22" s="73"/>
      <c r="J22" s="68"/>
      <c r="K22" s="8"/>
      <c r="L22" s="26"/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57"/>
      <c r="D23" s="85"/>
      <c r="E23" s="86"/>
      <c r="F23" s="61"/>
      <c r="G23" s="65"/>
      <c r="H23" s="78"/>
      <c r="I23" s="73"/>
      <c r="J23" s="68"/>
      <c r="K23" s="8"/>
      <c r="L23" s="26"/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57"/>
      <c r="D24" s="87"/>
      <c r="E24" s="88"/>
      <c r="F24" s="61"/>
      <c r="G24" s="65"/>
      <c r="H24" s="78"/>
      <c r="I24" s="73"/>
      <c r="J24" s="68"/>
      <c r="K24" s="8"/>
      <c r="L24" s="26"/>
      <c r="M24" s="26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82"/>
      <c r="D25" s="85"/>
      <c r="E25" s="86"/>
      <c r="F25" s="61"/>
      <c r="G25" s="65"/>
      <c r="H25" s="78"/>
      <c r="I25" s="73"/>
      <c r="J25" s="68"/>
      <c r="K25" s="8"/>
      <c r="L25" s="26"/>
      <c r="M25" s="26"/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57"/>
      <c r="D26" s="85"/>
      <c r="E26" s="86"/>
      <c r="F26" s="61"/>
      <c r="G26" s="65"/>
      <c r="H26" s="78"/>
      <c r="I26" s="73"/>
      <c r="J26" s="68"/>
      <c r="K26" s="8"/>
      <c r="L26" s="26"/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57"/>
      <c r="D27" s="87"/>
      <c r="E27" s="88"/>
      <c r="F27" s="61"/>
      <c r="G27" s="65"/>
      <c r="H27" s="78"/>
      <c r="I27" s="73"/>
      <c r="J27" s="68"/>
      <c r="K27" s="8"/>
      <c r="L27" s="26"/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57"/>
      <c r="D28" s="80"/>
      <c r="E28" s="81"/>
      <c r="F28" s="61"/>
      <c r="G28" s="65"/>
      <c r="H28" s="78"/>
      <c r="I28" s="73"/>
      <c r="J28" s="68"/>
      <c r="K28" s="8"/>
      <c r="L28" s="26"/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57"/>
      <c r="D29" s="80"/>
      <c r="E29" s="81"/>
      <c r="F29" s="61"/>
      <c r="G29" s="65"/>
      <c r="H29" s="78"/>
      <c r="I29" s="73"/>
      <c r="J29" s="68"/>
      <c r="K29" s="8"/>
      <c r="L29" s="44"/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57"/>
      <c r="D30" s="80"/>
      <c r="E30" s="81"/>
      <c r="F30" s="61"/>
      <c r="G30" s="65"/>
      <c r="H30" s="78"/>
      <c r="I30" s="73"/>
      <c r="J30" s="68"/>
      <c r="K30" s="8"/>
      <c r="L30" s="44"/>
      <c r="M30" s="26"/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57"/>
      <c r="D31" s="80"/>
      <c r="E31" s="81"/>
      <c r="F31" s="61"/>
      <c r="G31" s="65"/>
      <c r="H31" s="78"/>
      <c r="I31" s="73"/>
      <c r="J31" s="68"/>
      <c r="K31" s="8"/>
      <c r="L31" s="44"/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57"/>
      <c r="D32" s="80"/>
      <c r="E32" s="81"/>
      <c r="F32" s="61"/>
      <c r="G32" s="65"/>
      <c r="H32" s="78"/>
      <c r="I32" s="73"/>
      <c r="J32" s="68"/>
      <c r="K32" s="8"/>
      <c r="L32" s="44"/>
      <c r="M32" s="26">
        <f>+H30/1.33</f>
        <v>0</v>
      </c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57"/>
      <c r="D33" s="80"/>
      <c r="E33" s="81"/>
      <c r="F33" s="61"/>
      <c r="G33" s="65"/>
      <c r="H33" s="78"/>
      <c r="I33" s="73"/>
      <c r="J33" s="68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57"/>
      <c r="D34" s="80"/>
      <c r="E34" s="81"/>
      <c r="F34" s="61"/>
      <c r="G34" s="65"/>
      <c r="H34" s="78"/>
      <c r="I34" s="73"/>
      <c r="J34" s="68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48"/>
      <c r="D35" s="91"/>
      <c r="E35" s="92"/>
      <c r="F35" s="61"/>
      <c r="G35" s="62"/>
      <c r="H35" s="75"/>
      <c r="I35" s="74"/>
      <c r="J35" s="70"/>
      <c r="K35" s="8"/>
      <c r="L35" s="26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91"/>
      <c r="E36" s="92"/>
      <c r="F36" s="61"/>
      <c r="G36" s="62"/>
      <c r="H36" s="75"/>
      <c r="I36" s="74"/>
      <c r="J36" s="69"/>
      <c r="K36" s="8"/>
      <c r="L36" s="47"/>
      <c r="M36" s="26"/>
      <c r="N36" s="26"/>
      <c r="O36" s="26"/>
      <c r="P36" s="45"/>
      <c r="Q36" s="24"/>
      <c r="R36" s="24"/>
      <c r="S36" s="24"/>
      <c r="T36" s="24"/>
    </row>
    <row r="37" spans="1:20" ht="23.25" customHeight="1" thickBot="1">
      <c r="A37" s="7"/>
      <c r="B37" s="14"/>
      <c r="C37" s="49"/>
      <c r="D37" s="93"/>
      <c r="E37" s="94"/>
      <c r="F37" s="63"/>
      <c r="G37" s="66"/>
      <c r="H37" s="79"/>
      <c r="I37" s="76"/>
      <c r="J37" s="71"/>
      <c r="K37" s="8"/>
      <c r="L37" s="26"/>
      <c r="M37" s="26"/>
      <c r="N37" s="26"/>
      <c r="O37" s="26"/>
      <c r="P37" s="45"/>
      <c r="Q37" s="24"/>
      <c r="R37" s="24"/>
      <c r="S37" s="24"/>
      <c r="T37" s="24"/>
    </row>
    <row r="38" spans="1:20" ht="14.25">
      <c r="A38" s="7"/>
      <c r="B38" s="14"/>
      <c r="C38" s="89"/>
      <c r="D38" s="84"/>
      <c r="E38" s="84"/>
      <c r="F38" s="3"/>
      <c r="G38" s="90"/>
      <c r="H38" s="90"/>
      <c r="I38" s="6"/>
      <c r="J38" s="58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8.75">
      <c r="A39" s="7"/>
      <c r="B39" s="14"/>
      <c r="C39" s="4"/>
      <c r="D39" s="55" t="s">
        <v>27</v>
      </c>
      <c r="E39" s="5"/>
      <c r="F39" s="5"/>
      <c r="G39" s="5"/>
      <c r="H39" s="7"/>
      <c r="I39" s="13" t="s">
        <v>2</v>
      </c>
      <c r="J39" s="31">
        <f>SUM(J21:J37)</f>
        <v>295181.25</v>
      </c>
      <c r="K39" s="8"/>
      <c r="L39" s="26"/>
      <c r="M39" s="26"/>
      <c r="N39" s="24"/>
      <c r="O39" s="26"/>
      <c r="P39" s="45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84"/>
      <c r="H41" s="84"/>
      <c r="I41" s="13" t="s">
        <v>12</v>
      </c>
      <c r="J41" s="31">
        <f>+J39*19%</f>
        <v>56084.4375</v>
      </c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.75">
      <c r="A43" s="7"/>
      <c r="B43" s="14"/>
      <c r="C43" s="83"/>
      <c r="D43" s="84"/>
      <c r="E43" s="84"/>
      <c r="F43" s="5"/>
      <c r="G43" s="84"/>
      <c r="H43" s="84"/>
      <c r="I43" s="52" t="s">
        <v>3</v>
      </c>
      <c r="J43" s="22">
        <f>SUM(J39:J42)</f>
        <v>351265.6875</v>
      </c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4"/>
    </row>
    <row r="52" spans="12:14" ht="14.25">
      <c r="L52" s="26"/>
      <c r="N52" s="44"/>
    </row>
    <row r="53" spans="12:14" ht="14.25">
      <c r="L53" s="26"/>
      <c r="N53" s="44"/>
    </row>
  </sheetData>
  <sheetProtection/>
  <mergeCells count="31">
    <mergeCell ref="C16:D16"/>
    <mergeCell ref="I3:J3"/>
    <mergeCell ref="C4:E4"/>
    <mergeCell ref="I4:J4"/>
    <mergeCell ref="I7:J7"/>
    <mergeCell ref="C10:E10"/>
    <mergeCell ref="C11:D11"/>
    <mergeCell ref="C3:E3"/>
    <mergeCell ref="G18:H18"/>
    <mergeCell ref="D20:E20"/>
    <mergeCell ref="C17:D17"/>
    <mergeCell ref="C18:D18"/>
    <mergeCell ref="C12:D12"/>
    <mergeCell ref="C13:D13"/>
    <mergeCell ref="C14:D14"/>
    <mergeCell ref="C15:D15"/>
    <mergeCell ref="G43:H43"/>
    <mergeCell ref="D25:E25"/>
    <mergeCell ref="C38:E38"/>
    <mergeCell ref="G38:H38"/>
    <mergeCell ref="G41:H41"/>
    <mergeCell ref="D35:E35"/>
    <mergeCell ref="D36:E36"/>
    <mergeCell ref="D37:E37"/>
    <mergeCell ref="D26:E26"/>
    <mergeCell ref="C43:E43"/>
    <mergeCell ref="D22:E22"/>
    <mergeCell ref="D23:E23"/>
    <mergeCell ref="D24:E24"/>
    <mergeCell ref="D27:E27"/>
    <mergeCell ref="D21:E2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2013-04-02T16:47:31Z</cp:lastPrinted>
  <dcterms:created xsi:type="dcterms:W3CDTF">2009-05-06T14:41:49Z</dcterms:created>
  <dcterms:modified xsi:type="dcterms:W3CDTF">2013-04-25T14:53:34Z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