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<sst xmlns="http://schemas.openxmlformats.org/spreadsheetml/2006/main" count="46" uniqueCount="43">
  <si>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</si>
  <si>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</si>
  <si>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</si>
  <si>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</si>
  <si>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</si>
  <si>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</si>
  <si>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</si>
  <si>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</si>
  <si>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</si>
  <si>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</si>
  <si>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</si>
  <si>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</si>
  <si>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</si>
  <si>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</si>
  <si>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</si>
  <si>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</si>
  <si>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</si>
  <si>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</si>
  <si>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</si>
  <si>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</si>
  <si>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</si>
  <si>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</si>
  <si>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</si>
  <si>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</si>
  <si>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</si>
  <si>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</si>
  <si>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materia Prima</t>
  </si>
  <si>
    <t>3 y 7</t>
  </si>
  <si>
    <t>COTIZACION</t>
  </si>
  <si>
    <r>
      <t xml:space="preserve">            Fecha Emisión: </t>
    </r>
    <r>
      <rPr>
        <sz val="9"/>
        <rFont val="Arial Black"/>
        <family val="2"/>
      </rPr>
      <t xml:space="preserve">  26 MARZO 2013</t>
    </r>
  </si>
  <si>
    <t>Manguera Contra Incendio TIPSA – ESPAÑA, modelo</t>
  </si>
  <si>
    <t>Armtex de 2 ½”, aprobaciones FM – ISO 9002 - UE</t>
  </si>
  <si>
    <t>color Rojo - Amarillo, compuesta de tres capas (caucho</t>
  </si>
  <si>
    <t>sintético liso – trama de fibra poliamida y poliéster</t>
  </si>
  <si>
    <t>entrecruzado- caucho sintético de perfil estriado).</t>
  </si>
  <si>
    <t>Presión de trabajo: 275 PSI, presión de prueba: 435 PSI</t>
  </si>
  <si>
    <t>presión de ruptura: 798 PSI. Tiras de 25 metros. Con</t>
  </si>
  <si>
    <t>uniones storz de 2 ½” instaladas</t>
  </si>
  <si>
    <t>sierra alta</t>
  </si>
  <si>
    <t>Piton policarbonato</t>
  </si>
  <si>
    <t>N° 440</t>
  </si>
  <si>
    <t>CATAMUTUMENERGIA</t>
  </si>
  <si>
    <t>Alex Silva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</si>
</sst>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sz val="12"/>
      <name val="Angsana New"/>
      <family val="1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1" fontId="0" fillId="0" borderId="21" xfId="0" applyNumberForma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6" fontId="0" fillId="0" borderId="0" xfId="0" applyNumberFormat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30</xdr:row>
      <xdr:rowOff>123825</xdr:rowOff>
    </xdr:from>
    <xdr:to>
      <xdr:col>4</xdr:col>
      <xdr:colOff>1362075</xdr:colOff>
      <xdr:row>37</xdr:row>
      <xdr:rowOff>85725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rcRect l="22500" t="41624" r="40780" b="14375"/>
        <a:stretch>
          <a:fillRect/>
        </a:stretch>
      </xdr:blipFill>
      <xdr:spPr>
        <a:xfrm>
          <a:off x="1143000" y="6686550"/>
          <a:ext cx="217170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E15" sqref="E1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8.625" style="0" customWidth="1"/>
    <col min="13" max="13" width="7.00390625" style="0" bestFit="1" customWidth="1"/>
    <col min="14" max="15" width="6.875" style="0" customWidth="1"/>
    <col min="22" max="22" width="14.375" style="0" customWidth="1"/>
    <col min="26" max="26" width="16.00390625" style="0" customWidth="1"/>
    <col min="28" max="28" width="15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7" ht="36.75" customHeight="1">
      <c r="A3" s="7"/>
      <c r="B3" s="14"/>
      <c r="C3" s="109"/>
      <c r="D3" s="109"/>
      <c r="E3" s="109"/>
      <c r="F3" s="16"/>
      <c r="G3" s="16"/>
      <c r="H3" s="16"/>
      <c r="I3" s="104" t="s">
        <v>28</v>
      </c>
      <c r="J3" s="104"/>
      <c r="K3" s="8"/>
      <c r="Q3" s="24"/>
    </row>
    <row r="4" spans="1:17" ht="19.5" customHeight="1">
      <c r="A4" s="7"/>
      <c r="B4" s="14"/>
      <c r="C4" s="16" t="s">
        <v>22</v>
      </c>
      <c r="D4" s="53"/>
      <c r="E4" s="53"/>
      <c r="F4" s="16"/>
      <c r="G4" s="16"/>
      <c r="H4" s="16"/>
      <c r="I4" s="105" t="s">
        <v>40</v>
      </c>
      <c r="J4" s="105"/>
      <c r="K4" s="8"/>
      <c r="Q4" s="24"/>
    </row>
    <row r="5" spans="1:17" ht="10.5" customHeight="1">
      <c r="A5" s="7"/>
      <c r="B5" s="14"/>
      <c r="C5" s="16" t="s">
        <v>24</v>
      </c>
      <c r="D5" s="53"/>
      <c r="E5" s="53"/>
      <c r="F5" s="16"/>
      <c r="G5" s="16"/>
      <c r="H5" s="16"/>
      <c r="I5" s="54"/>
      <c r="J5" s="54"/>
      <c r="K5" s="8"/>
      <c r="Q5" s="24"/>
    </row>
    <row r="6" spans="1:11" ht="15" customHeight="1">
      <c r="A6" s="7"/>
      <c r="B6" s="14"/>
      <c r="C6" s="55" t="s">
        <v>23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20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21</v>
      </c>
      <c r="D8" s="16"/>
      <c r="E8" s="16"/>
      <c r="F8" s="7"/>
      <c r="G8" s="7"/>
      <c r="H8" s="16"/>
      <c r="I8" s="106"/>
      <c r="J8" s="106"/>
      <c r="K8" s="8"/>
    </row>
    <row r="9" spans="1:11" ht="15" customHeight="1">
      <c r="A9" s="7"/>
      <c r="B9" s="14"/>
      <c r="C9" s="41" t="s">
        <v>12</v>
      </c>
      <c r="D9" s="41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/>
      <c r="D10" s="16"/>
      <c r="E10" s="7"/>
      <c r="F10" s="16"/>
      <c r="G10" s="16"/>
      <c r="H10" s="32" t="s">
        <v>29</v>
      </c>
      <c r="I10" s="32"/>
      <c r="J10" s="7"/>
      <c r="K10" s="8"/>
    </row>
    <row r="11" spans="1:11" ht="25.5" customHeight="1" thickBot="1">
      <c r="A11" s="7"/>
      <c r="B11" s="14"/>
      <c r="C11" s="87"/>
      <c r="D11" s="87"/>
      <c r="E11" s="87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107" t="s">
        <v>16</v>
      </c>
      <c r="D12" s="108"/>
      <c r="E12" s="34" t="s">
        <v>41</v>
      </c>
      <c r="F12" s="3"/>
      <c r="G12" s="3"/>
      <c r="H12" s="3"/>
      <c r="I12" s="35"/>
      <c r="J12" s="36"/>
      <c r="K12" s="8"/>
    </row>
    <row r="13" spans="1:11" ht="15">
      <c r="A13" s="7"/>
      <c r="B13" s="14"/>
      <c r="C13" s="95" t="s">
        <v>15</v>
      </c>
      <c r="D13" s="96"/>
      <c r="E13" s="29"/>
      <c r="F13" s="5"/>
      <c r="G13" s="5"/>
      <c r="H13" s="5"/>
      <c r="I13" s="18"/>
      <c r="J13" s="37"/>
      <c r="K13" s="8"/>
    </row>
    <row r="14" spans="1:11" ht="14.25" customHeight="1">
      <c r="A14" s="7"/>
      <c r="B14" s="14"/>
      <c r="C14" s="95" t="s">
        <v>14</v>
      </c>
      <c r="D14" s="96"/>
      <c r="E14" s="29"/>
      <c r="F14" s="5"/>
      <c r="G14" s="5"/>
      <c r="H14" s="5"/>
      <c r="I14" s="28"/>
      <c r="J14" s="37"/>
      <c r="K14" s="8"/>
    </row>
    <row r="15" spans="1:11" ht="14.25" customHeight="1">
      <c r="A15" s="7"/>
      <c r="B15" s="14"/>
      <c r="C15" s="95" t="s">
        <v>11</v>
      </c>
      <c r="D15" s="96"/>
      <c r="E15" s="29"/>
      <c r="F15" s="5"/>
      <c r="G15" s="5"/>
      <c r="H15" s="5"/>
      <c r="I15" s="33"/>
      <c r="J15" s="37"/>
      <c r="K15" s="8"/>
    </row>
    <row r="16" spans="1:11" ht="14.25" customHeight="1">
      <c r="A16" s="7"/>
      <c r="B16" s="14"/>
      <c r="C16" s="95" t="s">
        <v>1</v>
      </c>
      <c r="D16" s="96"/>
      <c r="E16" s="29"/>
      <c r="F16" s="5" t="s">
        <v>19</v>
      </c>
      <c r="G16" s="47"/>
      <c r="I16" s="33"/>
      <c r="J16" s="37"/>
      <c r="K16" s="8"/>
    </row>
    <row r="17" spans="1:11" ht="15">
      <c r="A17" s="7"/>
      <c r="B17" s="14"/>
      <c r="C17" s="95" t="s">
        <v>0</v>
      </c>
      <c r="D17" s="96"/>
      <c r="E17" s="29" t="s">
        <v>42</v>
      </c>
      <c r="F17" s="5"/>
      <c r="G17" s="5"/>
      <c r="H17" s="5"/>
      <c r="I17" s="33"/>
      <c r="J17" s="37"/>
      <c r="K17" s="8"/>
    </row>
    <row r="18" spans="1:11" ht="15">
      <c r="A18" s="7"/>
      <c r="B18" s="14"/>
      <c r="C18" s="95" t="s">
        <v>13</v>
      </c>
      <c r="D18" s="96"/>
      <c r="E18" s="29"/>
      <c r="F18" s="5"/>
      <c r="G18" s="5"/>
      <c r="H18" s="5"/>
      <c r="I18" s="33"/>
      <c r="J18" s="37"/>
      <c r="K18" s="8"/>
    </row>
    <row r="19" spans="1:11" ht="15.75" thickBot="1">
      <c r="A19" s="7"/>
      <c r="B19" s="14"/>
      <c r="C19" s="97" t="s">
        <v>17</v>
      </c>
      <c r="D19" s="98"/>
      <c r="E19" s="42"/>
      <c r="F19" s="23"/>
      <c r="G19" s="103"/>
      <c r="H19" s="103"/>
      <c r="I19" s="38"/>
      <c r="J19" s="39"/>
      <c r="K19" s="8"/>
    </row>
    <row r="20" spans="1:24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  <c r="X20" t="s">
        <v>26</v>
      </c>
    </row>
    <row r="21" spans="1:27" ht="15.75" thickBot="1">
      <c r="A21" s="40"/>
      <c r="B21" s="19"/>
      <c r="C21" s="43" t="s">
        <v>18</v>
      </c>
      <c r="D21" s="99" t="s">
        <v>7</v>
      </c>
      <c r="E21" s="100"/>
      <c r="F21" s="43" t="s">
        <v>6</v>
      </c>
      <c r="G21" s="43" t="s">
        <v>9</v>
      </c>
      <c r="H21" s="43" t="s">
        <v>5</v>
      </c>
      <c r="I21" s="46" t="s">
        <v>4</v>
      </c>
      <c r="J21" s="27" t="s">
        <v>8</v>
      </c>
      <c r="K21" s="20"/>
      <c r="N21" s="64"/>
      <c r="O21" s="64"/>
      <c r="P21" s="62"/>
      <c r="Q21" s="60"/>
      <c r="R21" s="63"/>
      <c r="S21" s="63"/>
      <c r="T21" s="63"/>
      <c r="U21" s="63"/>
      <c r="V21" s="69"/>
      <c r="W21" s="69"/>
      <c r="X21" s="66"/>
      <c r="AA21" s="65"/>
    </row>
    <row r="22" spans="1:32" ht="18">
      <c r="A22" s="71">
        <v>1</v>
      </c>
      <c r="B22" s="14"/>
      <c r="C22" s="44">
        <v>1</v>
      </c>
      <c r="D22" s="101" t="s">
        <v>30</v>
      </c>
      <c r="E22" s="102"/>
      <c r="F22" s="44">
        <v>1</v>
      </c>
      <c r="G22" s="79" t="s">
        <v>9</v>
      </c>
      <c r="H22" s="51">
        <f>M22*1.4</f>
        <v>259088.19999999998</v>
      </c>
      <c r="I22" s="81"/>
      <c r="J22" s="57">
        <f>+F22*H22*(1-I22/100)</f>
        <v>259088.19999999998</v>
      </c>
      <c r="K22" s="8"/>
      <c r="L22" t="s">
        <v>38</v>
      </c>
      <c r="M22">
        <v>185063</v>
      </c>
      <c r="P22" s="60"/>
      <c r="Q22" s="61"/>
      <c r="U22" s="68"/>
      <c r="V22" s="70"/>
      <c r="W22" s="70"/>
      <c r="AE22" s="68"/>
      <c r="AF22" s="67"/>
    </row>
    <row r="23" spans="1:32" ht="18">
      <c r="A23" s="71">
        <v>2</v>
      </c>
      <c r="B23" s="14"/>
      <c r="C23" s="48"/>
      <c r="D23" s="93" t="s">
        <v>31</v>
      </c>
      <c r="E23" s="87"/>
      <c r="F23" s="56"/>
      <c r="G23" s="77"/>
      <c r="H23" s="83"/>
      <c r="I23" s="78"/>
      <c r="J23" s="49"/>
      <c r="K23" s="8"/>
      <c r="P23" s="60"/>
      <c r="Q23" s="61"/>
      <c r="U23" s="68"/>
      <c r="V23" s="70"/>
      <c r="W23" s="70"/>
      <c r="AE23" s="68"/>
      <c r="AF23" s="67"/>
    </row>
    <row r="24" spans="1:32" ht="18.75" customHeight="1">
      <c r="A24" s="71" t="s">
        <v>27</v>
      </c>
      <c r="B24" s="14"/>
      <c r="C24" s="48"/>
      <c r="D24" s="89" t="s">
        <v>32</v>
      </c>
      <c r="E24" s="89"/>
      <c r="F24" s="56"/>
      <c r="G24" s="77"/>
      <c r="H24" s="83"/>
      <c r="I24" s="78"/>
      <c r="J24" s="49"/>
      <c r="K24" s="8"/>
      <c r="P24" s="60"/>
      <c r="Q24" s="61"/>
      <c r="U24" s="68"/>
      <c r="V24" s="70"/>
      <c r="W24" s="70"/>
      <c r="AE24" s="68"/>
      <c r="AF24" s="67"/>
    </row>
    <row r="25" spans="1:31" ht="18.75" customHeight="1">
      <c r="A25" s="71">
        <v>4</v>
      </c>
      <c r="B25" s="14"/>
      <c r="C25" s="48"/>
      <c r="D25" s="93" t="s">
        <v>33</v>
      </c>
      <c r="E25" s="87"/>
      <c r="F25" s="56"/>
      <c r="G25" s="77"/>
      <c r="H25" s="83"/>
      <c r="I25" s="78"/>
      <c r="J25" s="49"/>
      <c r="K25" s="8"/>
      <c r="P25" s="60"/>
      <c r="Q25" s="61"/>
      <c r="U25" s="68"/>
      <c r="V25" s="70"/>
      <c r="W25" s="70"/>
      <c r="AE25" s="68"/>
    </row>
    <row r="26" spans="1:31" ht="18.75" customHeight="1">
      <c r="A26" s="72">
        <v>5</v>
      </c>
      <c r="B26" s="14"/>
      <c r="C26" s="48"/>
      <c r="D26" s="89" t="s">
        <v>34</v>
      </c>
      <c r="E26" s="89"/>
      <c r="F26" s="56"/>
      <c r="G26" s="77"/>
      <c r="H26" s="49"/>
      <c r="I26" s="78"/>
      <c r="J26" s="49"/>
      <c r="K26" s="8"/>
      <c r="P26" s="60"/>
      <c r="Q26" s="61"/>
      <c r="U26" s="68"/>
      <c r="V26" s="70"/>
      <c r="W26" s="70"/>
      <c r="AE26" s="68"/>
    </row>
    <row r="27" spans="1:23" ht="18.75" customHeight="1">
      <c r="A27" s="72">
        <v>8</v>
      </c>
      <c r="B27" s="14"/>
      <c r="C27" s="48"/>
      <c r="D27" s="89" t="s">
        <v>35</v>
      </c>
      <c r="E27" s="89"/>
      <c r="F27" s="56"/>
      <c r="G27" s="78"/>
      <c r="H27" s="49"/>
      <c r="I27" s="78"/>
      <c r="J27" s="49"/>
      <c r="K27" s="8"/>
      <c r="P27" s="60"/>
      <c r="Q27" s="61"/>
      <c r="U27" s="68"/>
      <c r="V27" s="70"/>
      <c r="W27" s="70"/>
    </row>
    <row r="28" spans="1:23" ht="18.75" customHeight="1">
      <c r="A28" s="71">
        <v>9</v>
      </c>
      <c r="B28" s="14"/>
      <c r="C28" s="48"/>
      <c r="D28" s="94" t="s">
        <v>36</v>
      </c>
      <c r="E28" s="89"/>
      <c r="F28" s="56"/>
      <c r="G28" s="78"/>
      <c r="H28" s="49"/>
      <c r="I28" s="78"/>
      <c r="J28" s="49"/>
      <c r="K28" s="8"/>
      <c r="P28" s="60"/>
      <c r="Q28" s="61"/>
      <c r="U28" s="68"/>
      <c r="V28" s="70"/>
      <c r="W28" s="70"/>
    </row>
    <row r="29" spans="1:11" ht="18.75" customHeight="1">
      <c r="A29" s="7"/>
      <c r="B29" s="14"/>
      <c r="C29" s="48"/>
      <c r="D29" s="94" t="s">
        <v>37</v>
      </c>
      <c r="E29" s="89"/>
      <c r="F29" s="49"/>
      <c r="G29" s="78"/>
      <c r="H29" s="49"/>
      <c r="I29" s="78"/>
      <c r="J29" s="49"/>
      <c r="K29" s="8"/>
    </row>
    <row r="30" spans="1:14" ht="18.75" customHeight="1">
      <c r="A30" s="7"/>
      <c r="B30" s="14"/>
      <c r="C30" s="48">
        <v>2</v>
      </c>
      <c r="D30" s="94" t="s">
        <v>39</v>
      </c>
      <c r="E30" s="89"/>
      <c r="F30" s="49">
        <v>1</v>
      </c>
      <c r="G30" s="78" t="s">
        <v>9</v>
      </c>
      <c r="H30" s="83">
        <f>M30*1.4</f>
        <v>78498</v>
      </c>
      <c r="I30" s="78"/>
      <c r="J30" s="85">
        <f>+F30*H30*(1-I30/100)</f>
        <v>78498</v>
      </c>
      <c r="K30" s="8"/>
      <c r="L30" t="s">
        <v>38</v>
      </c>
      <c r="M30">
        <f>N30*(1-0.1)</f>
        <v>56070</v>
      </c>
      <c r="N30">
        <v>62300</v>
      </c>
    </row>
    <row r="31" spans="1:31" ht="18.75" customHeight="1">
      <c r="A31" s="7"/>
      <c r="B31" s="14"/>
      <c r="C31" s="48"/>
      <c r="D31" s="94"/>
      <c r="E31" s="89"/>
      <c r="F31" s="49"/>
      <c r="G31" s="78"/>
      <c r="H31" s="49"/>
      <c r="I31" s="78"/>
      <c r="J31" s="49"/>
      <c r="K31" s="8"/>
      <c r="P31" s="7"/>
      <c r="Q31" s="7"/>
      <c r="R31" s="7"/>
      <c r="S31" s="7"/>
      <c r="T31" s="7"/>
      <c r="AB31" s="70"/>
      <c r="AC31" s="70"/>
      <c r="AE31" s="70"/>
    </row>
    <row r="32" spans="1:31" ht="18.75" customHeight="1">
      <c r="A32" s="7"/>
      <c r="B32" s="14"/>
      <c r="C32" s="48"/>
      <c r="D32" s="50"/>
      <c r="E32" s="50"/>
      <c r="F32" s="49"/>
      <c r="G32" s="78"/>
      <c r="H32" s="49"/>
      <c r="I32" s="78"/>
      <c r="J32" s="49"/>
      <c r="K32" s="8"/>
      <c r="P32" s="71"/>
      <c r="Q32" s="87"/>
      <c r="R32" s="87"/>
      <c r="S32" s="7"/>
      <c r="T32" s="7"/>
      <c r="Y32" s="73"/>
      <c r="Z32" s="88"/>
      <c r="AA32" s="88"/>
      <c r="AB32" s="75"/>
      <c r="AC32" s="70"/>
      <c r="AD32" s="68"/>
      <c r="AE32" s="60"/>
    </row>
    <row r="33" spans="1:31" ht="18.75" customHeight="1">
      <c r="A33" s="7"/>
      <c r="B33" s="14"/>
      <c r="C33" s="48"/>
      <c r="D33" s="50"/>
      <c r="E33" s="50"/>
      <c r="F33" s="49"/>
      <c r="G33" s="78"/>
      <c r="H33" s="49"/>
      <c r="I33" s="78"/>
      <c r="J33" s="49"/>
      <c r="K33" s="8"/>
      <c r="P33" s="71"/>
      <c r="Q33" s="87"/>
      <c r="R33" s="87"/>
      <c r="S33" s="7"/>
      <c r="T33" s="7"/>
      <c r="Y33" s="73"/>
      <c r="Z33" s="88"/>
      <c r="AA33" s="88"/>
      <c r="AB33" s="75"/>
      <c r="AC33" s="70"/>
      <c r="AD33" s="68"/>
      <c r="AE33" s="60"/>
    </row>
    <row r="34" spans="1:31" ht="18.75" customHeight="1">
      <c r="A34" s="7"/>
      <c r="B34" s="14"/>
      <c r="C34" s="48"/>
      <c r="D34" s="50"/>
      <c r="E34" s="50"/>
      <c r="F34" s="49"/>
      <c r="G34" s="78"/>
      <c r="H34" s="49"/>
      <c r="I34" s="78"/>
      <c r="J34" s="49"/>
      <c r="K34" s="8"/>
      <c r="P34" s="71"/>
      <c r="Q34" s="89"/>
      <c r="R34" s="89"/>
      <c r="S34" s="7"/>
      <c r="T34" s="7"/>
      <c r="Y34" s="73"/>
      <c r="Z34" s="86"/>
      <c r="AA34" s="86"/>
      <c r="AB34" s="75"/>
      <c r="AC34" s="70"/>
      <c r="AD34" s="68"/>
      <c r="AE34" s="60"/>
    </row>
    <row r="35" spans="1:31" ht="18.75" customHeight="1">
      <c r="A35" s="7"/>
      <c r="B35" s="14"/>
      <c r="C35" s="48"/>
      <c r="D35" s="50"/>
      <c r="E35" s="50"/>
      <c r="F35" s="49"/>
      <c r="G35" s="78"/>
      <c r="H35" s="49"/>
      <c r="I35" s="78"/>
      <c r="J35" s="49"/>
      <c r="K35" s="8"/>
      <c r="P35" s="71"/>
      <c r="Q35" s="87"/>
      <c r="R35" s="87"/>
      <c r="S35" s="7"/>
      <c r="T35" s="7"/>
      <c r="Y35" s="73"/>
      <c r="Z35" s="88"/>
      <c r="AA35" s="88"/>
      <c r="AB35" s="75"/>
      <c r="AC35" s="70"/>
      <c r="AD35" s="68"/>
      <c r="AE35" s="60"/>
    </row>
    <row r="36" spans="1:31" ht="18.75" customHeight="1">
      <c r="A36" s="7"/>
      <c r="B36" s="14"/>
      <c r="C36" s="48"/>
      <c r="D36" s="50"/>
      <c r="E36" s="50"/>
      <c r="F36" s="49"/>
      <c r="G36" s="78"/>
      <c r="H36" s="49"/>
      <c r="I36" s="78"/>
      <c r="J36" s="49"/>
      <c r="K36" s="8"/>
      <c r="M36" s="84"/>
      <c r="P36" s="72"/>
      <c r="Q36" s="89"/>
      <c r="R36" s="89"/>
      <c r="S36" s="7"/>
      <c r="T36" s="7"/>
      <c r="Y36" s="74"/>
      <c r="Z36" s="86"/>
      <c r="AA36" s="86"/>
      <c r="AB36" s="75"/>
      <c r="AC36" s="70"/>
      <c r="AD36" s="68"/>
      <c r="AE36" s="60"/>
    </row>
    <row r="37" spans="1:31" ht="18.75" customHeight="1">
      <c r="A37" s="7"/>
      <c r="B37" s="14"/>
      <c r="C37" s="48"/>
      <c r="D37" s="50"/>
      <c r="E37" s="50"/>
      <c r="F37" s="49"/>
      <c r="G37" s="78"/>
      <c r="H37" s="49"/>
      <c r="I37" s="78"/>
      <c r="J37" s="49"/>
      <c r="K37" s="8"/>
      <c r="P37" s="72"/>
      <c r="Q37" s="89"/>
      <c r="R37" s="89"/>
      <c r="S37" s="7"/>
      <c r="T37" s="7"/>
      <c r="Y37" s="74"/>
      <c r="Z37" s="86"/>
      <c r="AA37" s="86"/>
      <c r="AB37" s="75"/>
      <c r="AC37" s="70"/>
      <c r="AD37" s="68"/>
      <c r="AE37" s="60"/>
    </row>
    <row r="38" spans="1:31" ht="18.75" thickBot="1">
      <c r="A38" s="7"/>
      <c r="B38" s="14"/>
      <c r="C38" s="45"/>
      <c r="D38" s="90"/>
      <c r="E38" s="90"/>
      <c r="F38" s="45"/>
      <c r="G38" s="80"/>
      <c r="H38" s="52"/>
      <c r="I38" s="82"/>
      <c r="J38" s="58"/>
      <c r="K38" s="8"/>
      <c r="P38" s="71"/>
      <c r="Q38" s="89"/>
      <c r="R38" s="89"/>
      <c r="S38" s="7"/>
      <c r="T38" s="7"/>
      <c r="Y38" s="73"/>
      <c r="Z38" s="86"/>
      <c r="AA38" s="86"/>
      <c r="AB38" s="75"/>
      <c r="AC38" s="70"/>
      <c r="AD38" s="68"/>
      <c r="AE38" s="60"/>
    </row>
    <row r="39" spans="1:30" ht="14.25">
      <c r="A39" s="7"/>
      <c r="B39" s="14"/>
      <c r="C39" s="91"/>
      <c r="D39" s="92"/>
      <c r="E39" s="92"/>
      <c r="F39" s="5"/>
      <c r="G39" s="92"/>
      <c r="H39" s="87"/>
      <c r="I39" s="6"/>
      <c r="J39" s="59"/>
      <c r="K39" s="8"/>
      <c r="P39" s="7"/>
      <c r="Q39" s="7"/>
      <c r="R39" s="7"/>
      <c r="S39" s="7"/>
      <c r="T39" s="7"/>
      <c r="AD39" s="76"/>
    </row>
    <row r="40" spans="1:11" ht="18.75">
      <c r="A40" s="7"/>
      <c r="B40" s="14"/>
      <c r="C40" s="4"/>
      <c r="D40" s="5" t="s">
        <v>25</v>
      </c>
      <c r="E40" s="5"/>
      <c r="F40" s="5"/>
      <c r="G40" s="5"/>
      <c r="H40" s="7"/>
      <c r="I40" s="13" t="s">
        <v>2</v>
      </c>
      <c r="J40" s="31">
        <f>SUM(J22:J38)</f>
        <v>337586.19999999995</v>
      </c>
      <c r="K40" s="8"/>
    </row>
    <row r="41" spans="1:11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4"/>
      <c r="D42" s="5"/>
      <c r="E42" s="5"/>
      <c r="F42" s="5"/>
      <c r="G42" s="87"/>
      <c r="H42" s="87"/>
      <c r="I42" s="13" t="s">
        <v>10</v>
      </c>
      <c r="J42" s="31">
        <f>+J40*19%</f>
        <v>64141.37799999999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93"/>
      <c r="D44" s="87"/>
      <c r="E44" s="87"/>
      <c r="F44" s="5"/>
      <c r="G44" s="87"/>
      <c r="H44" s="87"/>
      <c r="I44" s="13" t="s">
        <v>3</v>
      </c>
      <c r="J44" s="22">
        <f>SUM(J40:J43)</f>
        <v>401727.5779999999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5">
    <mergeCell ref="G19:H19"/>
    <mergeCell ref="C16:D16"/>
    <mergeCell ref="D26:E26"/>
    <mergeCell ref="D23:E23"/>
    <mergeCell ref="I3:J3"/>
    <mergeCell ref="I4:J4"/>
    <mergeCell ref="I8:J8"/>
    <mergeCell ref="C11:E11"/>
    <mergeCell ref="C12:D12"/>
    <mergeCell ref="C3:E3"/>
    <mergeCell ref="C13:D13"/>
    <mergeCell ref="C14:D14"/>
    <mergeCell ref="C15:D15"/>
    <mergeCell ref="D21:E21"/>
    <mergeCell ref="D22:E22"/>
    <mergeCell ref="D24:E24"/>
    <mergeCell ref="D31:E31"/>
    <mergeCell ref="C17:D17"/>
    <mergeCell ref="D27:E27"/>
    <mergeCell ref="C18:D18"/>
    <mergeCell ref="C19:D19"/>
    <mergeCell ref="D30:E30"/>
    <mergeCell ref="D28:E28"/>
    <mergeCell ref="D29:E29"/>
    <mergeCell ref="D25:E25"/>
    <mergeCell ref="Q35:R35"/>
    <mergeCell ref="Q36:R36"/>
    <mergeCell ref="Q37:R37"/>
    <mergeCell ref="G44:H44"/>
    <mergeCell ref="D38:E38"/>
    <mergeCell ref="C39:E39"/>
    <mergeCell ref="G39:H39"/>
    <mergeCell ref="C44:E44"/>
    <mergeCell ref="Q38:R38"/>
    <mergeCell ref="G42:H42"/>
    <mergeCell ref="Z38:AA38"/>
    <mergeCell ref="Q32:R32"/>
    <mergeCell ref="Q33:R33"/>
    <mergeCell ref="Z32:AA32"/>
    <mergeCell ref="Z33:AA33"/>
    <mergeCell ref="Z34:AA34"/>
    <mergeCell ref="Z35:AA35"/>
    <mergeCell ref="Z36:AA36"/>
    <mergeCell ref="Z37:AA37"/>
    <mergeCell ref="Q34:R34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2012-10-23T13:33:21Z</cp:lastPrinted>
  <dcterms:created xsi:type="dcterms:W3CDTF">2009-05-06T14:41:49Z</dcterms:created>
  <dcterms:modified xsi:type="dcterms:W3CDTF">2013-03-26T18:39:55Z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