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<sst xmlns="http://schemas.openxmlformats.org/spreadsheetml/2006/main" count="62" uniqueCount="51">
  <si>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</si>
  <si>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</si>
  <si>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</si>
  <si>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</si>
  <si>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</si>
  <si>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</si>
  <si>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</si>
  <si>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</si>
  <si>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</si>
  <si>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</si>
  <si>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</si>
  <si>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</si>
  <si>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</si>
  <si>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</si>
  <si>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</si>
  <si>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</si>
  <si>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</si>
  <si>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</si>
  <si>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</si>
  <si>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</si>
  <si>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</si>
  <si>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</si>
  <si>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</si>
  <si>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</si>
  <si>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</si>
  <si>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</si>
  <si>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</si>
  <si>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cel:  25556319</t>
  </si>
  <si>
    <t>KRAH</t>
  </si>
  <si>
    <t>Omar Veas</t>
  </si>
  <si>
    <t>30 dias</t>
  </si>
  <si>
    <t>Despacha Hidroneumatic</t>
  </si>
  <si>
    <t>N°  410</t>
  </si>
  <si>
    <r>
      <t xml:space="preserve">            Fecha Emisión: </t>
    </r>
    <r>
      <rPr>
        <sz val="9"/>
        <rFont val="Arial Black"/>
        <family val="2"/>
      </rPr>
      <t xml:space="preserve">  15  marzo  2013</t>
    </r>
  </si>
  <si>
    <t>Terminales He   de 3”</t>
  </si>
  <si>
    <t>Uniones americanas  de 3”</t>
  </si>
  <si>
    <t xml:space="preserve">tarro chico de pegamento   para   pvc </t>
  </si>
  <si>
    <t>Tubo hidraulico de 3" L. 6m</t>
  </si>
  <si>
    <t>coplas para   pegar de 3 “</t>
  </si>
  <si>
    <t>terminal Hi de 3”</t>
  </si>
  <si>
    <t>Codos de  3” 90mm</t>
  </si>
  <si>
    <t>tapagorro para  terminal de pvc hidráulico   Hi  de   3 “</t>
  </si>
  <si>
    <t>diplas (15%)</t>
  </si>
  <si>
    <t xml:space="preserve">Tina Caro </t>
  </si>
  <si>
    <t>tcaro@diplas.cl</t>
  </si>
  <si>
    <t xml:space="preserve">medir espesores </t>
  </si>
  <si>
    <t>10 cm</t>
  </si>
  <si>
    <t>0.05- 1</t>
  </si>
  <si>
    <t>tee  de 3”  de pvc  hidraulico</t>
  </si>
  <si>
    <t>disco de corte de 4  ½”  para acero 1.2 mm</t>
  </si>
  <si>
    <t>filler  corto (10 cm)  milimétricos desde 0.05 a 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</si>
</sst>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8" fillId="0" borderId="0" xfId="45" applyAlignment="1" applyProtection="1">
      <alignment vertical="center"/>
      <protection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tcaro@diplas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87" zoomScaleNormal="87" zoomScalePageLayoutView="0" workbookViewId="0" topLeftCell="A1">
      <selection activeCell="L31" sqref="L3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9"/>
      <c r="D3" s="89"/>
      <c r="E3" s="89"/>
      <c r="F3" s="17"/>
      <c r="G3" s="17"/>
      <c r="H3" s="17"/>
      <c r="I3" s="90" t="s">
        <v>11</v>
      </c>
      <c r="J3" s="90"/>
      <c r="K3" s="8"/>
      <c r="N3" s="25"/>
    </row>
    <row r="4" spans="1:14" ht="19.5" customHeight="1">
      <c r="A4" s="7"/>
      <c r="B4" s="15"/>
      <c r="C4" s="91"/>
      <c r="D4" s="91"/>
      <c r="E4" s="91"/>
      <c r="F4" s="17"/>
      <c r="G4" s="17"/>
      <c r="H4" s="17"/>
      <c r="I4" s="92" t="s">
        <v>32</v>
      </c>
      <c r="J4" s="92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3"/>
      <c r="J7" s="93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33</v>
      </c>
      <c r="I9" s="33"/>
      <c r="J9" s="7"/>
      <c r="K9" s="8"/>
    </row>
    <row r="10" spans="1:11" ht="25.5" customHeight="1" thickBot="1">
      <c r="A10" s="7"/>
      <c r="B10" s="15"/>
      <c r="C10" s="72"/>
      <c r="D10" s="72"/>
      <c r="E10" s="7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4" t="s">
        <v>18</v>
      </c>
      <c r="D11" s="95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82" t="s">
        <v>17</v>
      </c>
      <c r="D12" s="8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82" t="s">
        <v>16</v>
      </c>
      <c r="D13" s="83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82" t="s">
        <v>14</v>
      </c>
      <c r="D14" s="8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82" t="s">
        <v>1</v>
      </c>
      <c r="D15" s="83"/>
      <c r="E15" s="30"/>
      <c r="F15" s="5" t="s">
        <v>21</v>
      </c>
      <c r="G15" s="46" t="s">
        <v>10</v>
      </c>
      <c r="I15" s="66"/>
      <c r="J15" s="38"/>
      <c r="K15" s="8"/>
    </row>
    <row r="16" spans="1:14" ht="15">
      <c r="A16" s="7"/>
      <c r="B16" s="15"/>
      <c r="C16" s="82" t="s">
        <v>0</v>
      </c>
      <c r="D16" s="83"/>
      <c r="E16" s="30" t="s">
        <v>29</v>
      </c>
      <c r="F16" s="5"/>
      <c r="G16" s="5"/>
      <c r="H16" s="5"/>
      <c r="I16" s="34"/>
      <c r="J16" s="38"/>
      <c r="K16" s="8"/>
      <c r="M16" t="s">
        <v>43</v>
      </c>
      <c r="N16" s="68" t="s">
        <v>44</v>
      </c>
    </row>
    <row r="17" spans="1:13" ht="15">
      <c r="A17" s="7"/>
      <c r="B17" s="15"/>
      <c r="C17" s="82" t="s">
        <v>26</v>
      </c>
      <c r="D17" s="83"/>
      <c r="E17" s="30" t="s">
        <v>30</v>
      </c>
      <c r="F17" s="5"/>
      <c r="G17" s="5"/>
      <c r="H17" s="5"/>
      <c r="I17" s="34"/>
      <c r="J17" s="38"/>
      <c r="K17" s="8"/>
      <c r="M17">
        <v>23520808</v>
      </c>
    </row>
    <row r="18" spans="1:11" ht="15.75" thickBot="1">
      <c r="A18" s="7"/>
      <c r="B18" s="15"/>
      <c r="C18" s="87" t="s">
        <v>19</v>
      </c>
      <c r="D18" s="88"/>
      <c r="E18" s="43" t="s">
        <v>31</v>
      </c>
      <c r="F18" s="24"/>
      <c r="G18" s="84"/>
      <c r="H18" s="84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3" ht="15.75" thickBot="1">
      <c r="A20" s="41"/>
      <c r="B20" s="20"/>
      <c r="C20" s="44" t="s">
        <v>20</v>
      </c>
      <c r="D20" s="85" t="s">
        <v>7</v>
      </c>
      <c r="E20" s="86"/>
      <c r="F20" s="44" t="s">
        <v>6</v>
      </c>
      <c r="G20" s="44" t="s">
        <v>12</v>
      </c>
      <c r="H20" s="67" t="s">
        <v>5</v>
      </c>
      <c r="I20" s="45" t="s">
        <v>4</v>
      </c>
      <c r="J20" s="28" t="s">
        <v>8</v>
      </c>
      <c r="K20" s="21"/>
      <c r="M20" s="66" t="s">
        <v>42</v>
      </c>
    </row>
    <row r="21" spans="1:13" ht="18.75">
      <c r="A21" s="7"/>
      <c r="B21" s="15"/>
      <c r="C21" s="54">
        <v>1</v>
      </c>
      <c r="D21" s="80" t="s">
        <v>34</v>
      </c>
      <c r="E21" s="81"/>
      <c r="F21" s="63">
        <v>3</v>
      </c>
      <c r="G21" s="54" t="s">
        <v>12</v>
      </c>
      <c r="H21" s="59">
        <f>+L21*1.7</f>
        <v>3596.605</v>
      </c>
      <c r="I21" s="56"/>
      <c r="J21" s="50">
        <f>+F21*H21*(1-I21/100)</f>
        <v>10789.815</v>
      </c>
      <c r="K21" s="8"/>
      <c r="L21" s="66">
        <f>+M21*(1-0.15)</f>
        <v>2115.65</v>
      </c>
      <c r="M21" s="66">
        <v>2489</v>
      </c>
    </row>
    <row r="22" spans="1:13" ht="18.75">
      <c r="A22" s="7"/>
      <c r="B22" s="15"/>
      <c r="C22" s="61">
        <v>2</v>
      </c>
      <c r="D22" s="69" t="s">
        <v>40</v>
      </c>
      <c r="E22" s="70"/>
      <c r="F22" s="62">
        <v>2</v>
      </c>
      <c r="G22" s="47" t="s">
        <v>12</v>
      </c>
      <c r="H22" s="59">
        <f>+L22*1.7</f>
        <v>5982.3</v>
      </c>
      <c r="I22" s="57"/>
      <c r="J22" s="51">
        <f>+F22*H22*(1-I22/100)</f>
        <v>11964.6</v>
      </c>
      <c r="K22" s="8"/>
      <c r="L22" s="66">
        <f aca="true" t="shared" si="0" ref="L22:L30">+M22*(1-0.15)</f>
        <v>3519</v>
      </c>
      <c r="M22" s="66">
        <v>4140</v>
      </c>
    </row>
    <row r="23" spans="1:13" ht="18.75" customHeight="1">
      <c r="A23" s="7"/>
      <c r="B23" s="15"/>
      <c r="C23" s="61">
        <v>3</v>
      </c>
      <c r="D23" s="69" t="s">
        <v>35</v>
      </c>
      <c r="E23" s="70"/>
      <c r="F23" s="64">
        <v>2</v>
      </c>
      <c r="G23" s="47" t="s">
        <v>12</v>
      </c>
      <c r="H23" s="59">
        <f aca="true" t="shared" si="1" ref="H23:H30">+L23*1.7</f>
        <v>22919.145</v>
      </c>
      <c r="I23" s="57"/>
      <c r="J23" s="51">
        <f>+F23*H23*(1-I23/100)</f>
        <v>45838.29</v>
      </c>
      <c r="K23" s="8"/>
      <c r="L23" s="66">
        <f t="shared" si="0"/>
        <v>13481.85</v>
      </c>
      <c r="M23" s="66">
        <v>15861</v>
      </c>
    </row>
    <row r="24" spans="1:13" ht="18.75" customHeight="1">
      <c r="A24" s="7"/>
      <c r="B24" s="15"/>
      <c r="C24" s="61">
        <v>4</v>
      </c>
      <c r="D24" s="69" t="s">
        <v>37</v>
      </c>
      <c r="E24" s="70"/>
      <c r="F24" s="64">
        <v>1</v>
      </c>
      <c r="G24" s="47" t="s">
        <v>12</v>
      </c>
      <c r="H24" s="59">
        <f t="shared" si="1"/>
        <v>32365.109999999997</v>
      </c>
      <c r="I24" s="57"/>
      <c r="J24" s="51">
        <f aca="true" t="shared" si="2" ref="J24:J31">+F24*H24*(1-I24/100)</f>
        <v>32365.109999999997</v>
      </c>
      <c r="K24" s="8"/>
      <c r="L24" s="66">
        <f t="shared" si="0"/>
        <v>19038.3</v>
      </c>
      <c r="M24" s="66">
        <v>22398</v>
      </c>
    </row>
    <row r="25" spans="1:13" ht="18.75" customHeight="1">
      <c r="A25" s="7"/>
      <c r="B25" s="15"/>
      <c r="C25" s="61">
        <v>5</v>
      </c>
      <c r="D25" s="69" t="s">
        <v>36</v>
      </c>
      <c r="E25" s="70"/>
      <c r="F25" s="64">
        <v>1</v>
      </c>
      <c r="G25" s="47" t="s">
        <v>12</v>
      </c>
      <c r="H25" s="59">
        <f t="shared" si="1"/>
        <v>3638.5099999999993</v>
      </c>
      <c r="I25" s="57"/>
      <c r="J25" s="51">
        <f t="shared" si="2"/>
        <v>3638.5099999999993</v>
      </c>
      <c r="K25" s="8"/>
      <c r="L25" s="66">
        <f t="shared" si="0"/>
        <v>2140.2999999999997</v>
      </c>
      <c r="M25" s="66">
        <v>2518</v>
      </c>
    </row>
    <row r="26" spans="1:13" ht="18.75" customHeight="1">
      <c r="A26" s="7"/>
      <c r="B26" s="15"/>
      <c r="C26" s="61">
        <v>6</v>
      </c>
      <c r="D26" s="69" t="s">
        <v>38</v>
      </c>
      <c r="E26" s="70"/>
      <c r="F26" s="64">
        <v>2</v>
      </c>
      <c r="G26" s="47" t="s">
        <v>12</v>
      </c>
      <c r="H26" s="59">
        <f t="shared" si="1"/>
        <v>6369.5599999999995</v>
      </c>
      <c r="I26" s="57"/>
      <c r="J26" s="51">
        <f t="shared" si="2"/>
        <v>12739.119999999999</v>
      </c>
      <c r="K26" s="8"/>
      <c r="L26" s="66">
        <f t="shared" si="0"/>
        <v>3746.7999999999997</v>
      </c>
      <c r="M26" s="66">
        <v>4408</v>
      </c>
    </row>
    <row r="27" spans="1:13" ht="18.75" customHeight="1">
      <c r="A27" s="7"/>
      <c r="B27" s="15"/>
      <c r="C27" s="61">
        <v>7</v>
      </c>
      <c r="D27" s="69" t="s">
        <v>48</v>
      </c>
      <c r="E27" s="70"/>
      <c r="F27" s="64">
        <v>1</v>
      </c>
      <c r="G27" s="47" t="s">
        <v>12</v>
      </c>
      <c r="H27" s="59">
        <f t="shared" si="1"/>
        <v>7174.425</v>
      </c>
      <c r="I27" s="57"/>
      <c r="J27" s="51">
        <f t="shared" si="2"/>
        <v>7174.425</v>
      </c>
      <c r="K27" s="8"/>
      <c r="L27" s="66">
        <f t="shared" si="0"/>
        <v>4220.25</v>
      </c>
      <c r="M27" s="66">
        <v>4965</v>
      </c>
    </row>
    <row r="28" spans="1:13" ht="18.75" customHeight="1">
      <c r="A28" s="7"/>
      <c r="B28" s="15"/>
      <c r="C28" s="61">
        <v>8</v>
      </c>
      <c r="D28" s="69" t="s">
        <v>39</v>
      </c>
      <c r="E28" s="70"/>
      <c r="F28" s="64">
        <v>1</v>
      </c>
      <c r="G28" s="47" t="s">
        <v>12</v>
      </c>
      <c r="H28" s="59">
        <f t="shared" si="1"/>
        <v>9922.814999999999</v>
      </c>
      <c r="I28" s="57"/>
      <c r="J28" s="51">
        <f t="shared" si="2"/>
        <v>9922.814999999999</v>
      </c>
      <c r="K28" s="8"/>
      <c r="L28" s="66">
        <f t="shared" si="0"/>
        <v>5836.95</v>
      </c>
      <c r="M28" s="66">
        <v>6867</v>
      </c>
    </row>
    <row r="29" spans="1:13" ht="18.75" customHeight="1">
      <c r="A29" s="7"/>
      <c r="B29" s="15"/>
      <c r="C29" s="61">
        <v>9</v>
      </c>
      <c r="D29" s="78" t="s">
        <v>41</v>
      </c>
      <c r="E29" s="79"/>
      <c r="F29" s="64">
        <v>2</v>
      </c>
      <c r="G29" s="47" t="s">
        <v>12</v>
      </c>
      <c r="H29" s="59">
        <f t="shared" si="1"/>
        <v>6076.224999999999</v>
      </c>
      <c r="I29" s="57"/>
      <c r="J29" s="51">
        <f t="shared" si="2"/>
        <v>12152.449999999999</v>
      </c>
      <c r="K29" s="8"/>
      <c r="L29" s="66">
        <f t="shared" si="0"/>
        <v>3574.25</v>
      </c>
      <c r="M29" s="66">
        <v>4205</v>
      </c>
    </row>
    <row r="30" spans="1:16" ht="18.75" customHeight="1">
      <c r="A30" s="7"/>
      <c r="B30" s="15"/>
      <c r="C30" s="61">
        <v>10</v>
      </c>
      <c r="D30" s="78" t="s">
        <v>49</v>
      </c>
      <c r="E30" s="79"/>
      <c r="F30" s="64">
        <v>50</v>
      </c>
      <c r="G30" s="47" t="s">
        <v>12</v>
      </c>
      <c r="H30" s="59">
        <f>+L30*1.8</f>
        <v>1066.32</v>
      </c>
      <c r="I30" s="57"/>
      <c r="J30" s="51">
        <f t="shared" si="2"/>
        <v>53316</v>
      </c>
      <c r="K30" s="8"/>
      <c r="L30" s="66">
        <f>+O30*(1-0.6)</f>
        <v>592.4</v>
      </c>
      <c r="M30" s="66">
        <v>1306</v>
      </c>
      <c r="N30">
        <v>1.2</v>
      </c>
      <c r="O30">
        <v>1481</v>
      </c>
      <c r="P30">
        <v>2.5</v>
      </c>
    </row>
    <row r="31" spans="1:15" ht="18.75" customHeight="1">
      <c r="A31" s="7"/>
      <c r="B31" s="15"/>
      <c r="C31" s="61">
        <v>11</v>
      </c>
      <c r="D31" s="78" t="s">
        <v>50</v>
      </c>
      <c r="E31" s="79"/>
      <c r="F31" s="64">
        <v>2</v>
      </c>
      <c r="G31" s="47" t="s">
        <v>12</v>
      </c>
      <c r="H31" s="59">
        <f>+L31*1.8</f>
        <v>3155.76</v>
      </c>
      <c r="I31" s="57"/>
      <c r="J31" s="51">
        <f t="shared" si="2"/>
        <v>6311.52</v>
      </c>
      <c r="K31" s="8"/>
      <c r="L31" s="66">
        <f>+M31*(1-0.6)</f>
        <v>1753.2</v>
      </c>
      <c r="M31" s="66">
        <v>4383</v>
      </c>
      <c r="N31" t="s">
        <v>45</v>
      </c>
      <c r="O31" t="s">
        <v>46</v>
      </c>
    </row>
    <row r="32" spans="1:14" ht="18.75" customHeight="1">
      <c r="A32" s="7"/>
      <c r="B32" s="15"/>
      <c r="C32" s="61"/>
      <c r="D32" s="78"/>
      <c r="E32" s="79"/>
      <c r="F32" s="64"/>
      <c r="G32" s="47"/>
      <c r="H32" s="59"/>
      <c r="I32" s="57"/>
      <c r="J32" s="51"/>
      <c r="K32" s="8"/>
      <c r="N32" t="s">
        <v>47</v>
      </c>
    </row>
    <row r="33" spans="1:11" ht="18.75" customHeight="1">
      <c r="A33" s="7"/>
      <c r="B33" s="15"/>
      <c r="C33" s="61"/>
      <c r="D33" s="78"/>
      <c r="E33" s="79"/>
      <c r="F33" s="64"/>
      <c r="G33" s="47"/>
      <c r="H33" s="59"/>
      <c r="I33" s="57"/>
      <c r="J33" s="51"/>
      <c r="K33" s="8"/>
    </row>
    <row r="34" spans="1:11" ht="18.75" customHeight="1">
      <c r="A34" s="7"/>
      <c r="B34" s="15"/>
      <c r="C34" s="61"/>
      <c r="D34" s="78"/>
      <c r="E34" s="79"/>
      <c r="F34" s="64"/>
      <c r="G34" s="47"/>
      <c r="H34" s="59"/>
      <c r="I34" s="57"/>
      <c r="J34" s="51"/>
      <c r="K34" s="8"/>
    </row>
    <row r="35" spans="1:11" ht="18.75" customHeight="1">
      <c r="A35" s="7"/>
      <c r="B35" s="15"/>
      <c r="C35" s="61"/>
      <c r="D35" s="78"/>
      <c r="E35" s="79"/>
      <c r="F35" s="64"/>
      <c r="G35" s="47"/>
      <c r="H35" s="5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73"/>
      <c r="E38" s="74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71"/>
      <c r="D39" s="75"/>
      <c r="E39" s="75"/>
      <c r="F39" s="5"/>
      <c r="G39" s="72"/>
      <c r="H39" s="72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206212.655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6"/>
      <c r="D42" s="77"/>
      <c r="E42" s="77"/>
      <c r="F42" s="5"/>
      <c r="G42" s="72"/>
      <c r="H42" s="72"/>
      <c r="I42" s="13" t="s">
        <v>13</v>
      </c>
      <c r="J42" s="32">
        <f>+J40*19%</f>
        <v>39180.40445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71"/>
      <c r="D44" s="72"/>
      <c r="E44" s="72"/>
      <c r="F44" s="5"/>
      <c r="G44" s="72"/>
      <c r="H44" s="72"/>
      <c r="I44" s="13" t="s">
        <v>3</v>
      </c>
      <c r="J44" s="23">
        <f>SUM(J40:J43)</f>
        <v>245393.05945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  <hyperlink ref="N16" r:id="rId2" display="tcaro@diplas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2013-03-13T18:58:41Z</cp:lastPrinted>
  <dcterms:created xsi:type="dcterms:W3CDTF">2009-05-06T14:41:49Z</dcterms:created>
  <dcterms:modified xsi:type="dcterms:W3CDTF">2013-03-18T12:07:30Z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