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<sst xmlns="http://schemas.openxmlformats.org/spreadsheetml/2006/main" count="49" uniqueCount="44">
  <si>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</si>
  <si>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</si>
  <si>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</si>
  <si>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</si>
  <si>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</si>
  <si>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</si>
  <si>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</si>
  <si>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</si>
  <si>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</si>
  <si>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</si>
  <si>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</si>
  <si>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</si>
  <si>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</si>
  <si>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</si>
  <si>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</si>
  <si>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</si>
  <si>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</si>
  <si>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</si>
  <si>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</si>
  <si>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</si>
  <si>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</si>
  <si>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</si>
  <si>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</si>
  <si>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</si>
  <si>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</si>
  <si>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</si>
  <si>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COMERCIALIZADORA DE TODO TIPO DE BIENES</t>
  </si>
  <si>
    <t>MAIPU</t>
  </si>
  <si>
    <t>ACMANET</t>
  </si>
  <si>
    <t>CAMINO EL MILAGRO N°455</t>
  </si>
  <si>
    <t>m</t>
  </si>
  <si>
    <t>Eric Onfray Gonzalez</t>
  </si>
  <si>
    <t>Fono            :</t>
  </si>
  <si>
    <t>Abrazaderas 8-16 mm</t>
  </si>
  <si>
    <t>N°  353</t>
  </si>
  <si>
    <r>
      <t xml:space="preserve">            Fecha Emisión: </t>
    </r>
    <r>
      <rPr>
        <sz val="9"/>
        <rFont val="Arial Black"/>
        <family val="2"/>
      </rPr>
      <t xml:space="preserve">  22 Febrero  2013</t>
    </r>
  </si>
  <si>
    <t>manguera  goma tela 5/16"</t>
  </si>
  <si>
    <t>taylor</t>
  </si>
  <si>
    <t>dos estrellas</t>
  </si>
  <si>
    <t>psi</t>
  </si>
  <si>
    <t>kcm2</t>
  </si>
  <si>
    <t>Paula Flores</t>
  </si>
  <si>
    <t>Filtro Regulador Lubricador 1/2 BSP (psi-kgcm2)</t>
  </si>
  <si>
    <t>Manometro 21/2"- 1/4 NPT posterior (PSI-BAR)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</si>
</sst>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0" borderId="0" xfId="0" applyNumberFormat="1" applyFont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PageLayoutView="0" workbookViewId="0" topLeftCell="B1">
      <selection activeCell="L11" sqref="L1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10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80"/>
      <c r="D3" s="80"/>
      <c r="E3" s="80"/>
      <c r="F3" s="13"/>
      <c r="G3" s="13"/>
      <c r="H3" s="13"/>
      <c r="I3" s="81" t="s">
        <v>11</v>
      </c>
      <c r="J3" s="81"/>
      <c r="K3" s="7"/>
      <c r="N3" s="21"/>
    </row>
    <row r="4" spans="1:14" ht="19.5" customHeight="1">
      <c r="A4" s="6"/>
      <c r="B4" s="11"/>
      <c r="C4" s="82"/>
      <c r="D4" s="82"/>
      <c r="E4" s="82"/>
      <c r="F4" s="13"/>
      <c r="G4" s="13"/>
      <c r="H4" s="13"/>
      <c r="I4" s="83" t="s">
        <v>34</v>
      </c>
      <c r="J4" s="83"/>
      <c r="K4" s="7"/>
      <c r="N4" s="21"/>
    </row>
    <row r="5" spans="1:11" ht="15" customHeight="1">
      <c r="A5" s="6"/>
      <c r="B5" s="11"/>
      <c r="C5" s="13" t="s">
        <v>25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84"/>
      <c r="J7" s="84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24</v>
      </c>
      <c r="D9" s="13"/>
      <c r="E9" s="6"/>
      <c r="F9" s="13"/>
      <c r="G9" s="13"/>
      <c r="H9" s="28" t="s">
        <v>35</v>
      </c>
      <c r="I9" s="28"/>
      <c r="J9" s="6"/>
      <c r="K9" s="7"/>
    </row>
    <row r="10" spans="1:11" ht="25.5" customHeight="1" thickBot="1">
      <c r="A10" s="6"/>
      <c r="B10" s="11"/>
      <c r="C10" s="85"/>
      <c r="D10" s="85"/>
      <c r="E10" s="85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6" t="s">
        <v>18</v>
      </c>
      <c r="D11" s="87"/>
      <c r="E11" s="73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6" t="s">
        <v>17</v>
      </c>
      <c r="D12" s="77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6" t="s">
        <v>16</v>
      </c>
      <c r="D13" s="77"/>
      <c r="E13" s="26" t="s">
        <v>26</v>
      </c>
      <c r="F13" s="4"/>
      <c r="G13" s="4"/>
      <c r="H13" s="4"/>
      <c r="I13" s="25" t="s">
        <v>41</v>
      </c>
      <c r="J13" s="32"/>
      <c r="K13" s="7"/>
    </row>
    <row r="14" spans="1:11" ht="14.25" customHeight="1">
      <c r="A14" s="6"/>
      <c r="B14" s="11"/>
      <c r="C14" s="76" t="s">
        <v>14</v>
      </c>
      <c r="D14" s="77"/>
      <c r="E14" s="26" t="s">
        <v>29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6" t="s">
        <v>1</v>
      </c>
      <c r="D15" s="77"/>
      <c r="E15" s="26" t="s">
        <v>27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6" t="s">
        <v>0</v>
      </c>
      <c r="D16" s="77"/>
      <c r="E16" s="26" t="s">
        <v>31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76" t="s">
        <v>32</v>
      </c>
      <c r="D17" s="77"/>
      <c r="E17" s="26">
        <v>7309928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8"/>
      <c r="D18" s="79"/>
      <c r="E18" s="37"/>
      <c r="F18" s="20"/>
      <c r="G18" s="88"/>
      <c r="H18" s="88"/>
      <c r="I18" s="33"/>
      <c r="J18" s="34"/>
      <c r="K18" s="7"/>
    </row>
    <row r="19" spans="1:19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  <c r="O19" s="71"/>
      <c r="S19" s="71"/>
    </row>
    <row r="20" spans="1:19" ht="15.75" thickBot="1">
      <c r="A20" s="35"/>
      <c r="B20" s="16"/>
      <c r="C20" s="38" t="s">
        <v>19</v>
      </c>
      <c r="D20" s="89" t="s">
        <v>7</v>
      </c>
      <c r="E20" s="90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O20" s="71"/>
      <c r="S20" s="71"/>
    </row>
    <row r="21" spans="1:19" ht="15">
      <c r="A21" s="6"/>
      <c r="B21" s="11"/>
      <c r="C21" s="42">
        <v>1</v>
      </c>
      <c r="D21" s="91" t="s">
        <v>36</v>
      </c>
      <c r="E21" s="92"/>
      <c r="F21" s="43">
        <v>100</v>
      </c>
      <c r="G21" s="42" t="s">
        <v>30</v>
      </c>
      <c r="H21" s="44">
        <v>609</v>
      </c>
      <c r="I21" s="45"/>
      <c r="J21" s="46">
        <f>+F21*H21*(1-I21/100)</f>
        <v>60900</v>
      </c>
      <c r="K21" s="7"/>
      <c r="M21" t="s">
        <v>37</v>
      </c>
      <c r="N21" s="70" t="s">
        <v>38</v>
      </c>
      <c r="O21" s="72"/>
      <c r="Q21" s="70"/>
      <c r="R21" s="41"/>
      <c r="S21" s="72"/>
    </row>
    <row r="22" spans="1:17" ht="15">
      <c r="A22" s="6"/>
      <c r="B22" s="11"/>
      <c r="C22" s="47">
        <v>2</v>
      </c>
      <c r="D22" s="74" t="s">
        <v>33</v>
      </c>
      <c r="E22" s="75"/>
      <c r="F22" s="49">
        <v>100</v>
      </c>
      <c r="G22" s="50" t="s">
        <v>12</v>
      </c>
      <c r="H22" s="51">
        <v>372</v>
      </c>
      <c r="I22" s="52"/>
      <c r="J22" s="53">
        <f>+F22*H22*(1-I22/100)</f>
        <v>37200</v>
      </c>
      <c r="K22" s="7"/>
      <c r="O22" s="41"/>
      <c r="P22" s="72"/>
      <c r="Q22" s="69"/>
    </row>
    <row r="23" spans="1:17" ht="18.75" customHeight="1">
      <c r="A23" s="6"/>
      <c r="B23" s="11"/>
      <c r="C23" s="47">
        <v>3</v>
      </c>
      <c r="D23" s="74" t="s">
        <v>42</v>
      </c>
      <c r="E23" s="75"/>
      <c r="F23" s="54">
        <v>1</v>
      </c>
      <c r="G23" s="50" t="s">
        <v>12</v>
      </c>
      <c r="H23" s="51">
        <f>+L23*1.5</f>
        <v>67522.5</v>
      </c>
      <c r="I23" s="52"/>
      <c r="J23" s="53">
        <f>+F23*H23*(1-I23/100)</f>
        <v>67522.5</v>
      </c>
      <c r="K23" s="7"/>
      <c r="L23" s="41">
        <f>+M23*(1-0.25)</f>
        <v>45015</v>
      </c>
      <c r="M23">
        <v>60020</v>
      </c>
      <c r="N23">
        <v>31422</v>
      </c>
      <c r="O23" s="41"/>
      <c r="P23" s="72"/>
      <c r="Q23" s="69"/>
    </row>
    <row r="24" spans="1:17" ht="18.75" customHeight="1">
      <c r="A24" s="6"/>
      <c r="B24" s="11"/>
      <c r="C24" s="47">
        <v>4</v>
      </c>
      <c r="D24" s="74" t="s">
        <v>43</v>
      </c>
      <c r="E24" s="75"/>
      <c r="F24" s="54">
        <v>1</v>
      </c>
      <c r="G24" s="50" t="s">
        <v>12</v>
      </c>
      <c r="H24" s="51">
        <f>+L24*1.3</f>
        <v>4154.8</v>
      </c>
      <c r="I24" s="52"/>
      <c r="J24" s="53">
        <f>+F24*H24*(1-I24/100)</f>
        <v>4154.8</v>
      </c>
      <c r="K24" s="7"/>
      <c r="L24" s="41">
        <v>3196</v>
      </c>
      <c r="M24" s="70" t="s">
        <v>39</v>
      </c>
      <c r="N24" s="70" t="s">
        <v>39</v>
      </c>
      <c r="O24" s="41"/>
      <c r="P24" s="68"/>
      <c r="Q24" s="69"/>
    </row>
    <row r="25" spans="1:14" ht="18.75" customHeight="1">
      <c r="A25" s="6"/>
      <c r="B25" s="11"/>
      <c r="C25" s="47"/>
      <c r="D25" s="74"/>
      <c r="E25" s="75"/>
      <c r="F25" s="54"/>
      <c r="G25" s="50"/>
      <c r="H25" s="51"/>
      <c r="I25" s="52"/>
      <c r="J25" s="53"/>
      <c r="K25" s="7"/>
      <c r="M25" s="70" t="s">
        <v>40</v>
      </c>
      <c r="N25" s="70" t="s">
        <v>40</v>
      </c>
    </row>
    <row r="26" spans="1:11" ht="18.75" customHeight="1">
      <c r="A26" s="6"/>
      <c r="B26" s="11"/>
      <c r="C26" s="47"/>
      <c r="D26" s="74"/>
      <c r="E26" s="75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4"/>
      <c r="E27" s="75"/>
      <c r="F27" s="54"/>
      <c r="G27" s="50"/>
      <c r="H27" s="51"/>
      <c r="I27" s="52"/>
      <c r="J27" s="53"/>
      <c r="K27" s="7"/>
    </row>
    <row r="28" spans="1:14" ht="18.75" customHeight="1">
      <c r="A28" s="6"/>
      <c r="B28" s="11"/>
      <c r="C28" s="47"/>
      <c r="D28" s="74"/>
      <c r="E28" s="75"/>
      <c r="F28" s="54"/>
      <c r="G28" s="50"/>
      <c r="H28" s="51"/>
      <c r="I28" s="52"/>
      <c r="J28" s="53"/>
      <c r="K28" s="7"/>
      <c r="N28">
        <f>+N23*(1-0.6)*(1-0.2)</f>
        <v>10055.04</v>
      </c>
    </row>
    <row r="29" spans="1:15" ht="18.75" customHeight="1">
      <c r="A29" s="6"/>
      <c r="B29" s="11"/>
      <c r="C29" s="47"/>
      <c r="D29" s="74"/>
      <c r="E29" s="75"/>
      <c r="F29" s="54"/>
      <c r="G29" s="50"/>
      <c r="H29" s="51"/>
      <c r="I29" s="52"/>
      <c r="J29" s="53"/>
      <c r="K29" s="7"/>
      <c r="N29">
        <f>+N28*1.19</f>
        <v>11965.4976</v>
      </c>
      <c r="O29" s="68"/>
    </row>
    <row r="30" spans="1:15" ht="18.75" customHeight="1">
      <c r="A30" s="6"/>
      <c r="B30" s="11"/>
      <c r="C30" s="47"/>
      <c r="D30" s="93"/>
      <c r="E30" s="94"/>
      <c r="F30" s="54"/>
      <c r="G30" s="50"/>
      <c r="H30" s="51"/>
      <c r="I30" s="52"/>
      <c r="J30" s="53"/>
      <c r="K30" s="7"/>
      <c r="O30" s="68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68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68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68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68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68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6"/>
      <c r="E38" s="97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4"/>
      <c r="D39" s="98"/>
      <c r="E39" s="98"/>
      <c r="F39" s="62"/>
      <c r="G39" s="95"/>
      <c r="H39" s="95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169777.3</v>
      </c>
      <c r="K40" s="7"/>
    </row>
    <row r="41" spans="1:11" ht="15">
      <c r="A41" s="6"/>
      <c r="B41" s="11"/>
      <c r="C41" s="48"/>
      <c r="D41" s="62"/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99"/>
      <c r="D42" s="100"/>
      <c r="E42" s="100"/>
      <c r="F42" s="62"/>
      <c r="G42" s="95"/>
      <c r="H42" s="95"/>
      <c r="I42" s="65" t="s">
        <v>13</v>
      </c>
      <c r="J42" s="27">
        <f>+J40*19%</f>
        <v>32257.686999999998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4"/>
      <c r="D44" s="95"/>
      <c r="E44" s="95"/>
      <c r="F44" s="62"/>
      <c r="G44" s="95"/>
      <c r="H44" s="95"/>
      <c r="I44" s="65" t="s">
        <v>3</v>
      </c>
      <c r="J44" s="19">
        <f>SUM(J40:J43)</f>
        <v>202034.987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0:E20"/>
    <mergeCell ref="D21:E21"/>
    <mergeCell ref="D23:E23"/>
    <mergeCell ref="D24:E24"/>
    <mergeCell ref="D25:E25"/>
    <mergeCell ref="D22:E22"/>
    <mergeCell ref="C12:D12"/>
    <mergeCell ref="C13:D13"/>
    <mergeCell ref="C14:D14"/>
    <mergeCell ref="C15:D15"/>
    <mergeCell ref="C16:D16"/>
    <mergeCell ref="G18:H18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2012-09-03T12:27:51Z</cp:lastPrinted>
  <dcterms:created xsi:type="dcterms:W3CDTF">2009-05-06T14:41:49Z</dcterms:created>
  <dcterms:modified xsi:type="dcterms:W3CDTF">2013-02-22T17:32:23Z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