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'Formato'!$B$1:$K$49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AH37" authorId="0">
      <text>
        <r>
          <rPr>
            <b/>
            <sz val="9"/>
            <rFont val="Tahoma"/>
            <family val="0"/>
          </rPr>
          <t>riveraravera:</t>
        </r>
        <r>
          <rPr>
            <sz val="9"/>
            <rFont val="Tahoma"/>
            <family val="0"/>
          </rPr>
          <t xml:space="preserve">
2931</t>
        </r>
      </text>
    </comment>
  </commentList>
</comments>
</file>

<file path=xl/sharedStrings.xml><?xml version="1.0" encoding="utf-8"?>
<sst xmlns="http://schemas.openxmlformats.org/spreadsheetml/2006/main" count="47" uniqueCount="44">
  <si>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</si>
  <si>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</si>
  <si>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</si>
  <si>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</si>
  <si>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</si>
  <si>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</si>
  <si>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</si>
  <si>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</si>
  <si>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</si>
  <si>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</si>
  <si>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</si>
  <si>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</si>
  <si>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</si>
  <si>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</si>
  <si>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</si>
  <si>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</si>
  <si>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</si>
  <si>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</si>
  <si>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</si>
  <si>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</si>
  <si>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</si>
  <si>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</si>
  <si>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</si>
  <si>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</si>
  <si>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</si>
  <si>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</si>
  <si>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76.217.086-8</t>
  </si>
  <si>
    <t>Comercial HIDRONEUMATIC Ltda.</t>
  </si>
  <si>
    <t xml:space="preserve">OBSERVACIONES:  </t>
  </si>
  <si>
    <t>Jaime Guzman</t>
  </si>
  <si>
    <t>TEHMCO</t>
  </si>
  <si>
    <t>manguera</t>
  </si>
  <si>
    <t>conector</t>
  </si>
  <si>
    <t>adaptador</t>
  </si>
  <si>
    <t xml:space="preserve">ferrula </t>
  </si>
  <si>
    <t>Prensado</t>
  </si>
  <si>
    <t>Manguera hidraulica R2 3/8" 06FJX-06FJX L. 6 m</t>
  </si>
  <si>
    <t>dos estrellas</t>
  </si>
  <si>
    <t>Valvula de retención mixta  4" cuerpo bronce + filtro inox</t>
  </si>
  <si>
    <t>MANOMETRO DE SEGURIDAD C/GLIC. DOBLE ESCALA, RANGO DE 0 + 100 BAR, 41/2 ESF Y C INF 1/2"</t>
  </si>
  <si>
    <t>(MARCA "NUOVA-FIMA")</t>
  </si>
  <si>
    <r>
      <t xml:space="preserve">            Fecha Emisión: </t>
    </r>
    <r>
      <rPr>
        <sz val="9"/>
        <rFont val="Arial Black"/>
        <family val="2"/>
      </rPr>
      <t xml:space="preserve">  31 Julio  2013</t>
    </r>
  </si>
  <si>
    <t>N°  844</t>
  </si>
  <si>
    <t>Mauricio Galdames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</si>
</sst>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"/>
    <numFmt numFmtId="171" formatCode="0.0"/>
  </numFmts>
  <fonts count="68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宋体"/>
      <family val="0"/>
    </font>
    <font>
      <sz val="12"/>
      <name val="Angsana New"/>
      <family val="1"/>
    </font>
    <font>
      <sz val="12"/>
      <name val="Arial"/>
      <family val="2"/>
    </font>
    <font>
      <b/>
      <sz val="9"/>
      <name val="Arial"/>
      <family val="2"/>
    </font>
    <font>
      <u val="single"/>
      <sz val="12"/>
      <name val="宋体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  <xf numFmtId="0" fontId="0" fillId="0" borderId="0">
      <alignment/>
      <protection/>
    </xf>
  </cellStyleXfs>
  <cellXfs count="1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5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20" xfId="49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45" fillId="0" borderId="0" xfId="0" applyFont="1" applyAlignment="1">
      <alignment vertical="center"/>
    </xf>
    <xf numFmtId="0" fontId="2" fillId="0" borderId="20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9" fontId="0" fillId="0" borderId="0" xfId="0" applyNumberForma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 vertical="center"/>
    </xf>
    <xf numFmtId="1" fontId="18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4" fillId="0" borderId="24" xfId="0" applyFont="1" applyBorder="1" applyAlignment="1">
      <alignment horizontal="center" vertical="center"/>
    </xf>
    <xf numFmtId="1" fontId="0" fillId="0" borderId="13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3" fontId="6" fillId="0" borderId="20" xfId="49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247650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27</xdr:row>
      <xdr:rowOff>238125</xdr:rowOff>
    </xdr:from>
    <xdr:to>
      <xdr:col>4</xdr:col>
      <xdr:colOff>2076450</xdr:colOff>
      <xdr:row>34</xdr:row>
      <xdr:rowOff>209550</xdr:rowOff>
    </xdr:to>
    <xdr:pic>
      <xdr:nvPicPr>
        <xdr:cNvPr id="2" name="Picture 152"/>
        <xdr:cNvPicPr preferRelativeResize="1">
          <a:picLocks noChangeAspect="1"/>
        </xdr:cNvPicPr>
      </xdr:nvPicPr>
      <xdr:blipFill>
        <a:blip r:embed="rId2"/>
        <a:srcRect l="16406" t="12750" r="16952" b="8500"/>
        <a:stretch>
          <a:fillRect/>
        </a:stretch>
      </xdr:blipFill>
      <xdr:spPr>
        <a:xfrm>
          <a:off x="1809750" y="5781675"/>
          <a:ext cx="22193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showGridLines="0" tabSelected="1" zoomScalePageLayoutView="0" workbookViewId="0" topLeftCell="A1">
      <selection activeCell="E19" sqref="E19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10.75390625" style="0" customWidth="1"/>
    <col min="13" max="13" width="4.625" style="0" customWidth="1"/>
    <col min="14" max="15" width="6.875" style="0" customWidth="1"/>
    <col min="23" max="23" width="14.375" style="0" customWidth="1"/>
    <col min="27" max="27" width="16.00390625" style="0" customWidth="1"/>
    <col min="29" max="29" width="15.1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4"/>
      <c r="C2" s="26"/>
      <c r="D2" s="26"/>
      <c r="E2" s="26"/>
      <c r="G2" s="17"/>
      <c r="H2" s="15"/>
      <c r="I2" s="7"/>
      <c r="J2" s="7"/>
      <c r="K2" s="8"/>
    </row>
    <row r="3" spans="1:18" ht="36.75" customHeight="1">
      <c r="A3" s="7"/>
      <c r="B3" s="14"/>
      <c r="C3" s="110"/>
      <c r="D3" s="110"/>
      <c r="E3" s="110"/>
      <c r="F3" s="16"/>
      <c r="G3" s="16"/>
      <c r="H3" s="16"/>
      <c r="I3" s="105" t="s">
        <v>10</v>
      </c>
      <c r="J3" s="105"/>
      <c r="K3" s="8"/>
      <c r="Q3" s="24"/>
      <c r="R3" s="24"/>
    </row>
    <row r="4" spans="1:18" ht="19.5" customHeight="1">
      <c r="A4" s="7"/>
      <c r="B4" s="14"/>
      <c r="C4" s="16" t="s">
        <v>25</v>
      </c>
      <c r="D4" s="55"/>
      <c r="E4" s="55"/>
      <c r="F4" s="16"/>
      <c r="G4" s="16"/>
      <c r="H4" s="16"/>
      <c r="I4" s="106" t="s">
        <v>42</v>
      </c>
      <c r="J4" s="106"/>
      <c r="K4" s="8"/>
      <c r="Q4" s="24"/>
      <c r="R4" s="24"/>
    </row>
    <row r="5" spans="1:18" ht="10.5" customHeight="1">
      <c r="A5" s="7"/>
      <c r="B5" s="14"/>
      <c r="C5" s="16" t="s">
        <v>27</v>
      </c>
      <c r="D5" s="55"/>
      <c r="E5" s="55"/>
      <c r="F5" s="16"/>
      <c r="G5" s="16"/>
      <c r="H5" s="16"/>
      <c r="I5" s="56"/>
      <c r="J5" s="56"/>
      <c r="K5" s="8"/>
      <c r="Q5" s="24"/>
      <c r="R5" s="24"/>
    </row>
    <row r="6" spans="1:11" ht="15" customHeight="1">
      <c r="A6" s="7"/>
      <c r="B6" s="14"/>
      <c r="C6" s="57" t="s">
        <v>26</v>
      </c>
      <c r="D6" s="16"/>
      <c r="E6" s="16"/>
      <c r="F6" s="7"/>
      <c r="G6" s="7"/>
      <c r="H6" s="16"/>
      <c r="I6" s="25"/>
      <c r="J6" s="25"/>
      <c r="K6" s="8"/>
    </row>
    <row r="7" spans="1:11" ht="15" customHeight="1">
      <c r="A7" s="7"/>
      <c r="B7" s="14"/>
      <c r="C7" s="16" t="s">
        <v>22</v>
      </c>
      <c r="D7" s="16"/>
      <c r="E7" s="16"/>
      <c r="F7" s="7"/>
      <c r="G7" s="7"/>
      <c r="H7" s="16"/>
      <c r="I7" s="25"/>
      <c r="J7" s="25"/>
      <c r="K7" s="8"/>
    </row>
    <row r="8" spans="1:11" ht="15" customHeight="1">
      <c r="A8" s="7"/>
      <c r="B8" s="14"/>
      <c r="C8" s="16" t="s">
        <v>23</v>
      </c>
      <c r="D8" s="16"/>
      <c r="E8" s="16"/>
      <c r="F8" s="7"/>
      <c r="G8" s="7"/>
      <c r="H8" s="16"/>
      <c r="I8" s="107"/>
      <c r="J8" s="107"/>
      <c r="K8" s="8"/>
    </row>
    <row r="9" spans="1:11" ht="15" customHeight="1">
      <c r="A9" s="7"/>
      <c r="B9" s="14"/>
      <c r="C9" s="40" t="s">
        <v>14</v>
      </c>
      <c r="D9" s="40"/>
      <c r="E9" s="16"/>
      <c r="F9" s="7"/>
      <c r="G9" s="7"/>
      <c r="H9" s="7"/>
      <c r="I9" s="7"/>
      <c r="J9" s="7"/>
      <c r="K9" s="8"/>
    </row>
    <row r="10" spans="1:11" ht="15" customHeight="1">
      <c r="A10" s="7"/>
      <c r="B10" s="14"/>
      <c r="C10" s="16"/>
      <c r="D10" s="16"/>
      <c r="E10" s="7"/>
      <c r="F10" s="16"/>
      <c r="G10" s="16"/>
      <c r="H10" s="31" t="s">
        <v>41</v>
      </c>
      <c r="I10" s="31"/>
      <c r="J10" s="7"/>
      <c r="K10" s="8"/>
    </row>
    <row r="11" spans="1:11" ht="25.5" customHeight="1" thickBot="1">
      <c r="A11" s="7"/>
      <c r="B11" s="14"/>
      <c r="C11" s="87"/>
      <c r="D11" s="87"/>
      <c r="E11" s="87"/>
      <c r="F11" s="5"/>
      <c r="G11" s="7"/>
      <c r="H11" s="7"/>
      <c r="I11" s="7"/>
      <c r="J11" s="7"/>
      <c r="K11" s="8"/>
    </row>
    <row r="12" spans="1:11" ht="14.25" customHeight="1">
      <c r="A12" s="7"/>
      <c r="B12" s="14"/>
      <c r="C12" s="108" t="s">
        <v>18</v>
      </c>
      <c r="D12" s="109"/>
      <c r="E12" s="33" t="s">
        <v>30</v>
      </c>
      <c r="F12" s="3"/>
      <c r="G12" s="3"/>
      <c r="H12" s="3"/>
      <c r="I12" s="34"/>
      <c r="J12" s="35"/>
      <c r="K12" s="8"/>
    </row>
    <row r="13" spans="1:11" ht="15">
      <c r="A13" s="7"/>
      <c r="B13" s="14"/>
      <c r="C13" s="96" t="s">
        <v>17</v>
      </c>
      <c r="D13" s="97"/>
      <c r="E13" s="28"/>
      <c r="F13" s="5"/>
      <c r="G13" s="5"/>
      <c r="H13" s="5"/>
      <c r="I13" s="18" t="s">
        <v>24</v>
      </c>
      <c r="J13" s="36"/>
      <c r="K13" s="8"/>
    </row>
    <row r="14" spans="1:11" ht="14.25" customHeight="1">
      <c r="A14" s="7"/>
      <c r="B14" s="14"/>
      <c r="C14" s="96" t="s">
        <v>16</v>
      </c>
      <c r="D14" s="97"/>
      <c r="E14" s="28"/>
      <c r="F14" s="5"/>
      <c r="G14" s="5"/>
      <c r="H14" s="5"/>
      <c r="I14" s="27" t="s">
        <v>29</v>
      </c>
      <c r="J14" s="36"/>
      <c r="K14" s="8"/>
    </row>
    <row r="15" spans="1:11" ht="14.25" customHeight="1">
      <c r="A15" s="7"/>
      <c r="B15" s="14"/>
      <c r="C15" s="96" t="s">
        <v>13</v>
      </c>
      <c r="D15" s="97"/>
      <c r="E15" s="28"/>
      <c r="F15" s="5"/>
      <c r="G15" s="5"/>
      <c r="H15" s="5"/>
      <c r="I15" s="32"/>
      <c r="J15" s="36"/>
      <c r="K15" s="8"/>
    </row>
    <row r="16" spans="1:11" ht="14.25" customHeight="1">
      <c r="A16" s="7"/>
      <c r="B16" s="14"/>
      <c r="C16" s="96" t="s">
        <v>1</v>
      </c>
      <c r="D16" s="97"/>
      <c r="E16" s="28"/>
      <c r="F16" s="5" t="s">
        <v>21</v>
      </c>
      <c r="G16" s="44" t="s">
        <v>9</v>
      </c>
      <c r="I16" s="32"/>
      <c r="J16" s="36"/>
      <c r="K16" s="8"/>
    </row>
    <row r="17" spans="1:11" ht="15">
      <c r="A17" s="7"/>
      <c r="B17" s="14"/>
      <c r="C17" s="96" t="s">
        <v>0</v>
      </c>
      <c r="D17" s="97"/>
      <c r="E17" s="28" t="s">
        <v>43</v>
      </c>
      <c r="F17" s="5"/>
      <c r="G17" s="5"/>
      <c r="H17" s="5"/>
      <c r="I17" s="32"/>
      <c r="J17" s="36"/>
      <c r="K17" s="8"/>
    </row>
    <row r="18" spans="1:11" ht="15">
      <c r="A18" s="7"/>
      <c r="B18" s="14"/>
      <c r="C18" s="96" t="s">
        <v>15</v>
      </c>
      <c r="D18" s="97"/>
      <c r="E18" s="28"/>
      <c r="F18" s="5"/>
      <c r="G18" s="5"/>
      <c r="H18" s="5"/>
      <c r="I18" s="32"/>
      <c r="J18" s="36"/>
      <c r="K18" s="8"/>
    </row>
    <row r="19" spans="1:39" ht="15.75" thickBot="1">
      <c r="A19" s="7"/>
      <c r="B19" s="14"/>
      <c r="C19" s="101" t="s">
        <v>19</v>
      </c>
      <c r="D19" s="102"/>
      <c r="E19" s="41"/>
      <c r="F19" s="23"/>
      <c r="G19" s="103"/>
      <c r="H19" s="103"/>
      <c r="I19" s="37"/>
      <c r="J19" s="38"/>
      <c r="K19" s="8"/>
      <c r="L19" s="14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5" thickBot="1">
      <c r="A20" s="7"/>
      <c r="B20" s="14"/>
      <c r="C20" s="7"/>
      <c r="D20" s="7"/>
      <c r="E20" s="7"/>
      <c r="F20" s="7"/>
      <c r="G20" s="7"/>
      <c r="H20" s="7"/>
      <c r="I20" s="7"/>
      <c r="J20" s="7"/>
      <c r="K20" s="8"/>
      <c r="L20" s="14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5.75" thickBot="1">
      <c r="A21" s="39"/>
      <c r="B21" s="19"/>
      <c r="C21" s="83" t="s">
        <v>20</v>
      </c>
      <c r="D21" s="98" t="s">
        <v>7</v>
      </c>
      <c r="E21" s="99"/>
      <c r="F21" s="83" t="s">
        <v>6</v>
      </c>
      <c r="G21" s="83" t="s">
        <v>11</v>
      </c>
      <c r="H21" s="83" t="s">
        <v>5</v>
      </c>
      <c r="I21" s="84" t="s">
        <v>4</v>
      </c>
      <c r="J21" s="79" t="s">
        <v>8</v>
      </c>
      <c r="K21" s="20"/>
      <c r="L21" s="14"/>
      <c r="M21" s="7"/>
      <c r="N21" s="66"/>
      <c r="O21" s="66"/>
      <c r="P21" s="74" t="s">
        <v>31</v>
      </c>
      <c r="Q21" s="68" t="s">
        <v>32</v>
      </c>
      <c r="R21" s="68" t="s">
        <v>33</v>
      </c>
      <c r="S21" s="67" t="s">
        <v>34</v>
      </c>
      <c r="T21" s="67" t="s">
        <v>35</v>
      </c>
      <c r="U21" s="67"/>
      <c r="V21" s="67"/>
      <c r="W21" s="67"/>
      <c r="X21" s="67"/>
      <c r="Y21" s="62"/>
      <c r="Z21" s="7"/>
      <c r="AA21" s="7"/>
      <c r="AB21" s="68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8" hidden="1">
      <c r="A22" s="64"/>
      <c r="B22" s="14"/>
      <c r="C22" s="42">
        <v>1</v>
      </c>
      <c r="D22" s="93" t="s">
        <v>36</v>
      </c>
      <c r="E22" s="100"/>
      <c r="F22" s="42">
        <v>3</v>
      </c>
      <c r="G22" s="42" t="s">
        <v>11</v>
      </c>
      <c r="H22" s="50">
        <f>+L22*1.4</f>
        <v>35476</v>
      </c>
      <c r="I22" s="54"/>
      <c r="J22" s="59">
        <f aca="true" t="shared" si="0" ref="J22:J28">+F22*H22*(1-I22/100)</f>
        <v>106428</v>
      </c>
      <c r="K22" s="8"/>
      <c r="L22" s="14">
        <f>6*P22+Q22+S22+T22</f>
        <v>25340</v>
      </c>
      <c r="M22" s="7"/>
      <c r="N22" s="7"/>
      <c r="O22" s="7"/>
      <c r="P22">
        <f>3492</f>
        <v>3492</v>
      </c>
      <c r="Q22">
        <f>891*2</f>
        <v>1782</v>
      </c>
      <c r="S22">
        <f>503*2</f>
        <v>1006</v>
      </c>
      <c r="T22">
        <f>800*2</f>
        <v>1600</v>
      </c>
      <c r="U22" s="7"/>
      <c r="V22" s="69"/>
      <c r="W22" s="7"/>
      <c r="X22" s="7"/>
      <c r="Y22" s="7"/>
      <c r="Z22" s="7"/>
      <c r="AA22" s="7"/>
      <c r="AB22" s="7"/>
      <c r="AC22" s="7"/>
      <c r="AD22" s="7"/>
      <c r="AE22" s="7"/>
      <c r="AF22" s="69"/>
      <c r="AG22" s="70"/>
      <c r="AH22" s="7"/>
      <c r="AI22" s="7"/>
      <c r="AJ22" s="7"/>
      <c r="AK22" s="7"/>
      <c r="AL22" s="7"/>
      <c r="AM22" s="7"/>
    </row>
    <row r="23" spans="1:39" ht="18" hidden="1">
      <c r="A23" s="64"/>
      <c r="B23" s="14"/>
      <c r="C23" s="45">
        <v>2</v>
      </c>
      <c r="D23" s="95" t="s">
        <v>38</v>
      </c>
      <c r="E23" s="104"/>
      <c r="F23" s="45">
        <v>2</v>
      </c>
      <c r="G23" s="58" t="s">
        <v>11</v>
      </c>
      <c r="H23" s="51">
        <f>+L23*1.5</f>
        <v>84298.98719999999</v>
      </c>
      <c r="I23" s="46"/>
      <c r="J23" s="51">
        <f t="shared" si="0"/>
        <v>168597.97439999998</v>
      </c>
      <c r="K23" s="8"/>
      <c r="L23" s="80">
        <f>(184102+10494)*(1-0.62)*(1-0.2)*(1-0.05)</f>
        <v>56199.324799999995</v>
      </c>
      <c r="M23" s="7" t="s">
        <v>37</v>
      </c>
      <c r="N23" s="7"/>
      <c r="O23" s="7"/>
      <c r="P23" s="68"/>
      <c r="Q23" s="75"/>
      <c r="R23" s="75"/>
      <c r="S23" s="7"/>
      <c r="T23" s="7"/>
      <c r="U23" s="7"/>
      <c r="V23" s="69"/>
      <c r="W23" s="7"/>
      <c r="X23" s="7"/>
      <c r="Y23" s="7"/>
      <c r="Z23" s="7"/>
      <c r="AA23" s="7"/>
      <c r="AB23" s="7"/>
      <c r="AC23" s="7"/>
      <c r="AD23" s="7"/>
      <c r="AE23" s="7"/>
      <c r="AF23" s="69"/>
      <c r="AG23" s="70"/>
      <c r="AH23" s="7"/>
      <c r="AI23" s="7"/>
      <c r="AJ23" s="7"/>
      <c r="AK23" s="7"/>
      <c r="AL23" s="7"/>
      <c r="AM23" s="7"/>
    </row>
    <row r="24" spans="1:39" ht="30.75" customHeight="1">
      <c r="A24" s="64"/>
      <c r="B24" s="14"/>
      <c r="C24" s="45">
        <v>1</v>
      </c>
      <c r="D24" s="86" t="s">
        <v>39</v>
      </c>
      <c r="E24" s="90"/>
      <c r="F24" s="48">
        <v>2</v>
      </c>
      <c r="G24" s="58" t="s">
        <v>11</v>
      </c>
      <c r="H24" s="48">
        <f>+L24*1.65</f>
        <v>86646.45</v>
      </c>
      <c r="I24" s="46"/>
      <c r="J24" s="51">
        <f t="shared" si="0"/>
        <v>173292.9</v>
      </c>
      <c r="K24" s="8"/>
      <c r="L24" s="14">
        <v>52513</v>
      </c>
      <c r="M24" s="7"/>
      <c r="N24" s="7"/>
      <c r="O24" s="7"/>
      <c r="P24" s="68"/>
      <c r="Q24" s="75"/>
      <c r="R24" s="75"/>
      <c r="S24" s="7"/>
      <c r="T24" s="7"/>
      <c r="U24" s="7"/>
      <c r="V24" s="69"/>
      <c r="W24" s="7"/>
      <c r="X24" s="7"/>
      <c r="Y24" s="7"/>
      <c r="Z24" s="7"/>
      <c r="AA24" s="7"/>
      <c r="AB24" s="7"/>
      <c r="AC24" s="7"/>
      <c r="AD24" s="7"/>
      <c r="AE24" s="7"/>
      <c r="AF24" s="69"/>
      <c r="AG24" s="70"/>
      <c r="AH24" s="7"/>
      <c r="AI24" s="7"/>
      <c r="AJ24" s="7"/>
      <c r="AK24" s="7"/>
      <c r="AL24" s="7"/>
      <c r="AM24" s="7"/>
    </row>
    <row r="25" spans="1:39" ht="18.75" customHeight="1">
      <c r="A25" s="64"/>
      <c r="B25" s="14"/>
      <c r="C25" s="45"/>
      <c r="D25" s="89" t="s">
        <v>40</v>
      </c>
      <c r="E25" s="90"/>
      <c r="F25" s="48"/>
      <c r="G25" s="48"/>
      <c r="H25" s="82"/>
      <c r="I25" s="46"/>
      <c r="J25" s="51"/>
      <c r="K25" s="8"/>
      <c r="L25" s="14"/>
      <c r="M25" s="7"/>
      <c r="N25" s="7"/>
      <c r="O25" s="7"/>
      <c r="P25" s="68"/>
      <c r="Q25" s="75"/>
      <c r="R25" s="75"/>
      <c r="S25" s="7"/>
      <c r="T25" s="7"/>
      <c r="U25" s="7"/>
      <c r="V25" s="69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8.75" customHeight="1">
      <c r="A26" s="7"/>
      <c r="B26" s="14"/>
      <c r="C26" s="45"/>
      <c r="D26" s="89"/>
      <c r="E26" s="90"/>
      <c r="F26" s="48"/>
      <c r="G26" s="48"/>
      <c r="H26" s="82"/>
      <c r="I26" s="46"/>
      <c r="J26" s="51"/>
      <c r="K26" s="8"/>
      <c r="L26" s="14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8.75" customHeight="1">
      <c r="A27" s="7"/>
      <c r="B27" s="14"/>
      <c r="C27" s="45"/>
      <c r="D27" s="89"/>
      <c r="E27" s="90"/>
      <c r="F27" s="48"/>
      <c r="G27" s="48"/>
      <c r="H27" s="48"/>
      <c r="I27" s="46"/>
      <c r="J27" s="51"/>
      <c r="K27" s="8"/>
      <c r="L27" s="14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8.75" customHeight="1">
      <c r="A28" s="7"/>
      <c r="B28" s="14"/>
      <c r="C28" s="45"/>
      <c r="D28" s="89"/>
      <c r="E28" s="90"/>
      <c r="F28" s="48"/>
      <c r="G28" s="48"/>
      <c r="H28" s="48"/>
      <c r="I28" s="46"/>
      <c r="J28" s="51"/>
      <c r="K28" s="8"/>
      <c r="L28" s="14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26"/>
      <c r="AG28" s="7"/>
      <c r="AH28" s="63"/>
      <c r="AI28" s="26"/>
      <c r="AJ28" s="26"/>
      <c r="AK28" s="7"/>
      <c r="AL28" s="7"/>
      <c r="AM28" s="7"/>
    </row>
    <row r="29" spans="1:39" ht="18.75" customHeight="1">
      <c r="A29" s="7"/>
      <c r="B29" s="14"/>
      <c r="C29" s="45"/>
      <c r="D29" s="49"/>
      <c r="E29" s="47"/>
      <c r="F29" s="48"/>
      <c r="G29" s="48"/>
      <c r="H29" s="48"/>
      <c r="I29" s="46"/>
      <c r="J29" s="51"/>
      <c r="K29" s="8"/>
      <c r="L29" s="14"/>
      <c r="M29" s="7"/>
      <c r="N29" s="7"/>
      <c r="O29" s="7"/>
      <c r="P29" s="64"/>
      <c r="Q29" s="87"/>
      <c r="R29" s="87"/>
      <c r="S29" s="87"/>
      <c r="T29" s="7"/>
      <c r="U29" s="7"/>
      <c r="V29" s="7"/>
      <c r="W29" s="7"/>
      <c r="X29" s="7"/>
      <c r="Y29" s="7"/>
      <c r="Z29" s="76"/>
      <c r="AA29" s="88"/>
      <c r="AB29" s="88"/>
      <c r="AC29" s="69"/>
      <c r="AD29" s="7"/>
      <c r="AE29" s="7"/>
      <c r="AF29" s="69"/>
      <c r="AG29" s="69"/>
      <c r="AH29" s="61"/>
      <c r="AI29" s="7"/>
      <c r="AJ29" s="7"/>
      <c r="AK29" s="7"/>
      <c r="AL29" s="7"/>
      <c r="AM29" s="7"/>
    </row>
    <row r="30" spans="1:39" ht="18.75" customHeight="1">
      <c r="A30" s="7"/>
      <c r="B30" s="14"/>
      <c r="C30" s="45"/>
      <c r="D30" s="49"/>
      <c r="E30" s="47"/>
      <c r="F30" s="48"/>
      <c r="G30" s="48"/>
      <c r="H30" s="48"/>
      <c r="I30" s="46"/>
      <c r="J30" s="51"/>
      <c r="K30" s="8"/>
      <c r="L30" s="14"/>
      <c r="M30" s="7"/>
      <c r="N30" s="7"/>
      <c r="O30" s="7"/>
      <c r="P30" s="64"/>
      <c r="Q30" s="5"/>
      <c r="R30" s="5"/>
      <c r="S30" s="5"/>
      <c r="T30" s="7"/>
      <c r="U30" s="7"/>
      <c r="V30" s="7"/>
      <c r="W30" s="7"/>
      <c r="X30" s="7"/>
      <c r="Y30" s="7"/>
      <c r="Z30" s="76"/>
      <c r="AA30" s="78"/>
      <c r="AB30" s="78"/>
      <c r="AC30" s="69"/>
      <c r="AD30" s="7"/>
      <c r="AE30" s="7"/>
      <c r="AF30" s="69"/>
      <c r="AG30" s="69"/>
      <c r="AH30" s="61"/>
      <c r="AI30" s="7"/>
      <c r="AJ30" s="7"/>
      <c r="AK30" s="7"/>
      <c r="AL30" s="7"/>
      <c r="AM30" s="7"/>
    </row>
    <row r="31" spans="1:39" ht="18.75" customHeight="1">
      <c r="A31" s="7"/>
      <c r="B31" s="14"/>
      <c r="C31" s="45"/>
      <c r="D31" s="49"/>
      <c r="E31" s="47"/>
      <c r="F31" s="48"/>
      <c r="G31" s="48"/>
      <c r="H31" s="48"/>
      <c r="I31" s="46"/>
      <c r="J31" s="51"/>
      <c r="K31" s="8"/>
      <c r="L31" s="14"/>
      <c r="M31" s="7"/>
      <c r="N31" s="7"/>
      <c r="O31" s="7"/>
      <c r="P31" s="64"/>
      <c r="Q31" s="5"/>
      <c r="R31" s="5"/>
      <c r="S31" s="5"/>
      <c r="T31" s="7"/>
      <c r="U31" s="7"/>
      <c r="V31" s="7"/>
      <c r="W31" s="7"/>
      <c r="X31" s="7"/>
      <c r="Y31" s="7"/>
      <c r="Z31" s="76"/>
      <c r="AA31" s="78"/>
      <c r="AB31" s="78"/>
      <c r="AC31" s="69"/>
      <c r="AD31" s="7"/>
      <c r="AE31" s="7"/>
      <c r="AF31" s="69"/>
      <c r="AG31" s="69"/>
      <c r="AH31" s="61"/>
      <c r="AI31" s="7"/>
      <c r="AJ31" s="7"/>
      <c r="AK31" s="7"/>
      <c r="AL31" s="7"/>
      <c r="AM31" s="7"/>
    </row>
    <row r="32" spans="1:39" ht="18.75" customHeight="1">
      <c r="A32" s="7"/>
      <c r="B32" s="14"/>
      <c r="C32" s="45"/>
      <c r="D32" s="49"/>
      <c r="E32" s="47"/>
      <c r="F32" s="48"/>
      <c r="G32" s="48"/>
      <c r="H32" s="48"/>
      <c r="I32" s="46"/>
      <c r="J32" s="51"/>
      <c r="K32" s="8"/>
      <c r="L32" s="14"/>
      <c r="M32" s="7"/>
      <c r="N32" s="7"/>
      <c r="O32" s="7"/>
      <c r="P32" s="64"/>
      <c r="Q32" s="5"/>
      <c r="R32" s="5"/>
      <c r="S32" s="5"/>
      <c r="T32" s="7"/>
      <c r="U32" s="7"/>
      <c r="V32" s="7"/>
      <c r="W32" s="7"/>
      <c r="X32" s="7"/>
      <c r="Y32" s="7"/>
      <c r="Z32" s="76"/>
      <c r="AA32" s="78"/>
      <c r="AB32" s="78"/>
      <c r="AC32" s="69"/>
      <c r="AD32" s="7"/>
      <c r="AE32" s="7"/>
      <c r="AF32" s="69"/>
      <c r="AG32" s="69"/>
      <c r="AH32" s="61"/>
      <c r="AI32" s="7"/>
      <c r="AJ32" s="7"/>
      <c r="AK32" s="7"/>
      <c r="AL32" s="7"/>
      <c r="AM32" s="7"/>
    </row>
    <row r="33" spans="1:39" ht="18.75" customHeight="1">
      <c r="A33" s="7"/>
      <c r="B33" s="14"/>
      <c r="C33" s="45"/>
      <c r="D33" s="49"/>
      <c r="E33" s="47"/>
      <c r="F33" s="48"/>
      <c r="G33" s="48"/>
      <c r="H33" s="48"/>
      <c r="I33" s="46"/>
      <c r="J33" s="51"/>
      <c r="K33" s="8"/>
      <c r="L33" s="14"/>
      <c r="M33" s="7"/>
      <c r="N33" s="7"/>
      <c r="O33" s="7"/>
      <c r="P33" s="64"/>
      <c r="Q33" s="5"/>
      <c r="R33" s="5"/>
      <c r="S33" s="5"/>
      <c r="T33" s="7"/>
      <c r="U33" s="7"/>
      <c r="V33" s="7"/>
      <c r="W33" s="7"/>
      <c r="X33" s="7"/>
      <c r="Y33" s="7"/>
      <c r="Z33" s="76"/>
      <c r="AA33" s="78"/>
      <c r="AB33" s="78"/>
      <c r="AC33" s="69"/>
      <c r="AD33" s="7"/>
      <c r="AE33" s="7"/>
      <c r="AF33" s="69"/>
      <c r="AG33" s="69"/>
      <c r="AH33" s="61"/>
      <c r="AI33" s="7"/>
      <c r="AJ33" s="7"/>
      <c r="AK33" s="7"/>
      <c r="AL33" s="7"/>
      <c r="AM33" s="7"/>
    </row>
    <row r="34" spans="1:39" ht="18.75" customHeight="1">
      <c r="A34" s="7"/>
      <c r="B34" s="14"/>
      <c r="C34" s="45"/>
      <c r="D34" s="49"/>
      <c r="E34" s="47"/>
      <c r="F34" s="48"/>
      <c r="G34" s="48"/>
      <c r="H34" s="48"/>
      <c r="I34" s="46"/>
      <c r="J34" s="51"/>
      <c r="K34" s="8"/>
      <c r="L34" s="14"/>
      <c r="M34" s="7"/>
      <c r="N34" s="7"/>
      <c r="O34" s="7"/>
      <c r="P34" s="64"/>
      <c r="Q34" s="5"/>
      <c r="R34" s="5"/>
      <c r="S34" s="5"/>
      <c r="T34" s="7"/>
      <c r="U34" s="7"/>
      <c r="V34" s="7"/>
      <c r="W34" s="7"/>
      <c r="X34" s="7"/>
      <c r="Y34" s="7"/>
      <c r="Z34" s="76"/>
      <c r="AA34" s="78"/>
      <c r="AB34" s="78"/>
      <c r="AC34" s="69"/>
      <c r="AD34" s="7"/>
      <c r="AE34" s="7"/>
      <c r="AF34" s="69"/>
      <c r="AG34" s="69"/>
      <c r="AH34" s="61"/>
      <c r="AI34" s="7"/>
      <c r="AJ34" s="7"/>
      <c r="AK34" s="7"/>
      <c r="AL34" s="7"/>
      <c r="AM34" s="7"/>
    </row>
    <row r="35" spans="1:39" ht="18.75" customHeight="1">
      <c r="A35" s="7"/>
      <c r="B35" s="14"/>
      <c r="C35" s="45"/>
      <c r="D35" s="49"/>
      <c r="E35" s="47"/>
      <c r="F35" s="48"/>
      <c r="G35" s="48"/>
      <c r="H35" s="48"/>
      <c r="I35" s="46"/>
      <c r="J35" s="51"/>
      <c r="K35" s="8"/>
      <c r="L35" s="14"/>
      <c r="M35" s="7"/>
      <c r="N35" s="7"/>
      <c r="O35" s="7"/>
      <c r="P35" s="64"/>
      <c r="Q35" s="5"/>
      <c r="R35" s="5"/>
      <c r="S35" s="5"/>
      <c r="T35" s="7"/>
      <c r="U35" s="7"/>
      <c r="V35" s="7"/>
      <c r="W35" s="7"/>
      <c r="X35" s="7"/>
      <c r="Y35" s="7"/>
      <c r="Z35" s="76"/>
      <c r="AA35" s="78"/>
      <c r="AB35" s="78"/>
      <c r="AC35" s="69"/>
      <c r="AD35" s="7"/>
      <c r="AE35" s="7"/>
      <c r="AF35" s="69"/>
      <c r="AG35" s="69"/>
      <c r="AH35" s="61"/>
      <c r="AI35" s="7"/>
      <c r="AJ35" s="7"/>
      <c r="AK35" s="7"/>
      <c r="AL35" s="7"/>
      <c r="AM35" s="7"/>
    </row>
    <row r="36" spans="1:39" ht="18.75" customHeight="1">
      <c r="A36" s="7"/>
      <c r="B36" s="14"/>
      <c r="C36" s="45"/>
      <c r="D36" s="49"/>
      <c r="E36" s="47"/>
      <c r="F36" s="48"/>
      <c r="G36" s="48"/>
      <c r="H36" s="48"/>
      <c r="I36" s="46"/>
      <c r="J36" s="51"/>
      <c r="K36" s="8"/>
      <c r="L36" s="14"/>
      <c r="M36" s="7"/>
      <c r="N36" s="7"/>
      <c r="O36" s="7"/>
      <c r="P36" s="64"/>
      <c r="Q36" s="87"/>
      <c r="R36" s="87"/>
      <c r="S36" s="87"/>
      <c r="T36" s="7"/>
      <c r="U36" s="7"/>
      <c r="V36" s="7"/>
      <c r="W36" s="7"/>
      <c r="X36" s="7"/>
      <c r="Y36" s="7"/>
      <c r="Z36" s="76"/>
      <c r="AA36" s="88"/>
      <c r="AB36" s="88"/>
      <c r="AC36" s="69"/>
      <c r="AD36" s="7"/>
      <c r="AE36" s="7"/>
      <c r="AF36" s="69"/>
      <c r="AG36" s="69"/>
      <c r="AH36" s="61"/>
      <c r="AI36" s="7"/>
      <c r="AJ36" s="7"/>
      <c r="AK36" s="7"/>
      <c r="AL36" s="7"/>
      <c r="AM36" s="7"/>
    </row>
    <row r="37" spans="1:39" ht="18.75" customHeight="1">
      <c r="A37" s="7"/>
      <c r="B37" s="14"/>
      <c r="C37" s="45"/>
      <c r="D37" s="49"/>
      <c r="E37" s="47"/>
      <c r="F37" s="48"/>
      <c r="G37" s="48"/>
      <c r="H37" s="48"/>
      <c r="I37" s="46"/>
      <c r="J37" s="48"/>
      <c r="K37" s="8"/>
      <c r="L37" s="14"/>
      <c r="M37" s="7"/>
      <c r="N37" s="7"/>
      <c r="O37" s="7"/>
      <c r="P37" s="64"/>
      <c r="Q37" s="87"/>
      <c r="R37" s="87"/>
      <c r="S37" s="87"/>
      <c r="T37" s="7"/>
      <c r="U37" s="7"/>
      <c r="V37" s="7"/>
      <c r="W37" s="7"/>
      <c r="X37" s="7"/>
      <c r="Y37" s="7"/>
      <c r="Z37" s="76"/>
      <c r="AA37" s="88"/>
      <c r="AB37" s="88"/>
      <c r="AC37" s="69"/>
      <c r="AD37" s="7"/>
      <c r="AE37" s="7"/>
      <c r="AF37" s="69"/>
      <c r="AG37" s="69"/>
      <c r="AH37" s="61"/>
      <c r="AI37" s="7"/>
      <c r="AJ37" s="7"/>
      <c r="AK37" s="7"/>
      <c r="AL37" s="7"/>
      <c r="AM37" s="7"/>
    </row>
    <row r="38" spans="1:39" ht="18.75" customHeight="1">
      <c r="A38" s="7"/>
      <c r="B38" s="14"/>
      <c r="C38" s="45"/>
      <c r="D38" s="49"/>
      <c r="E38" s="47"/>
      <c r="F38" s="48"/>
      <c r="G38" s="48"/>
      <c r="H38" s="48"/>
      <c r="I38" s="46"/>
      <c r="J38" s="48"/>
      <c r="K38" s="8"/>
      <c r="L38" s="14"/>
      <c r="M38" s="7"/>
      <c r="N38" s="7"/>
      <c r="O38" s="7"/>
      <c r="P38" s="65"/>
      <c r="Q38" s="86"/>
      <c r="R38" s="86"/>
      <c r="S38" s="86"/>
      <c r="T38" s="7"/>
      <c r="U38" s="7"/>
      <c r="V38" s="7"/>
      <c r="W38" s="7"/>
      <c r="X38" s="7"/>
      <c r="Y38" s="7"/>
      <c r="Z38" s="77"/>
      <c r="AA38" s="85"/>
      <c r="AB38" s="85"/>
      <c r="AC38" s="69"/>
      <c r="AD38" s="7"/>
      <c r="AE38" s="7"/>
      <c r="AF38" s="69"/>
      <c r="AG38" s="69"/>
      <c r="AH38" s="61"/>
      <c r="AI38" s="7"/>
      <c r="AJ38" s="7"/>
      <c r="AK38" s="7"/>
      <c r="AL38" s="7"/>
      <c r="AM38" s="7"/>
    </row>
    <row r="39" spans="1:39" ht="18.75" customHeight="1">
      <c r="A39" s="7"/>
      <c r="B39" s="14"/>
      <c r="C39" s="45"/>
      <c r="D39" s="49"/>
      <c r="E39" s="47"/>
      <c r="F39" s="48"/>
      <c r="G39" s="48"/>
      <c r="H39" s="48"/>
      <c r="I39" s="46"/>
      <c r="J39" s="48"/>
      <c r="K39" s="8"/>
      <c r="L39" s="14"/>
      <c r="M39" s="7"/>
      <c r="N39" s="7"/>
      <c r="O39" s="7"/>
      <c r="P39" s="65"/>
      <c r="Q39" s="86"/>
      <c r="R39" s="86"/>
      <c r="S39" s="86"/>
      <c r="T39" s="7"/>
      <c r="U39" s="7"/>
      <c r="V39" s="7"/>
      <c r="W39" s="7"/>
      <c r="X39" s="7"/>
      <c r="Y39" s="7"/>
      <c r="Z39" s="77"/>
      <c r="AA39" s="85"/>
      <c r="AB39" s="85"/>
      <c r="AC39" s="69"/>
      <c r="AD39" s="7"/>
      <c r="AE39" s="7"/>
      <c r="AF39" s="69"/>
      <c r="AG39" s="69"/>
      <c r="AH39" s="61"/>
      <c r="AI39" s="7"/>
      <c r="AJ39" s="7"/>
      <c r="AK39" s="7"/>
      <c r="AL39" s="7"/>
      <c r="AM39" s="7"/>
    </row>
    <row r="40" spans="1:39" ht="18.75" thickBot="1">
      <c r="A40" s="7"/>
      <c r="B40" s="14"/>
      <c r="C40" s="43"/>
      <c r="D40" s="91"/>
      <c r="E40" s="92"/>
      <c r="F40" s="43"/>
      <c r="G40" s="43"/>
      <c r="H40" s="52"/>
      <c r="I40" s="53"/>
      <c r="J40" s="60"/>
      <c r="K40" s="8"/>
      <c r="L40" s="14"/>
      <c r="M40" s="7"/>
      <c r="N40" s="7"/>
      <c r="O40" s="7"/>
      <c r="P40" s="64"/>
      <c r="Q40" s="86"/>
      <c r="R40" s="86"/>
      <c r="S40" s="86"/>
      <c r="T40" s="7"/>
      <c r="U40" s="7"/>
      <c r="V40" s="7"/>
      <c r="W40" s="7"/>
      <c r="X40" s="7"/>
      <c r="Y40" s="7"/>
      <c r="Z40" s="76"/>
      <c r="AA40" s="85"/>
      <c r="AB40" s="85"/>
      <c r="AC40" s="69"/>
      <c r="AD40" s="7"/>
      <c r="AE40" s="7"/>
      <c r="AF40" s="69"/>
      <c r="AG40" s="69"/>
      <c r="AH40" s="61"/>
      <c r="AI40" s="7"/>
      <c r="AJ40" s="7"/>
      <c r="AK40" s="7"/>
      <c r="AL40" s="7"/>
      <c r="AM40" s="7"/>
    </row>
    <row r="41" spans="1:39" ht="14.25">
      <c r="A41" s="7"/>
      <c r="B41" s="14"/>
      <c r="C41" s="93"/>
      <c r="D41" s="94"/>
      <c r="E41" s="94"/>
      <c r="F41" s="3"/>
      <c r="G41" s="94"/>
      <c r="H41" s="94"/>
      <c r="I41" s="6"/>
      <c r="J41" s="81"/>
      <c r="K41" s="8"/>
      <c r="L41" s="14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1"/>
      <c r="AF41" s="7"/>
      <c r="AG41" s="7"/>
      <c r="AH41" s="7"/>
      <c r="AI41" s="7"/>
      <c r="AJ41" s="7"/>
      <c r="AK41" s="7"/>
      <c r="AL41" s="7"/>
      <c r="AM41" s="7"/>
    </row>
    <row r="42" spans="1:39" ht="18.75">
      <c r="A42" s="7"/>
      <c r="B42" s="14"/>
      <c r="C42" s="4"/>
      <c r="D42" s="5" t="s">
        <v>28</v>
      </c>
      <c r="E42" s="5"/>
      <c r="F42" s="5"/>
      <c r="G42" s="5"/>
      <c r="H42" s="7"/>
      <c r="I42" s="13" t="s">
        <v>2</v>
      </c>
      <c r="J42" s="30">
        <f>SUM(J24:J40)</f>
        <v>173292.9</v>
      </c>
      <c r="K42" s="8"/>
      <c r="L42" s="14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5">
      <c r="A43" s="7"/>
      <c r="B43" s="14"/>
      <c r="C43" s="4"/>
      <c r="D43" s="5"/>
      <c r="E43" s="5"/>
      <c r="F43" s="5"/>
      <c r="G43" s="5"/>
      <c r="H43" s="5"/>
      <c r="I43" s="29"/>
      <c r="J43" s="30"/>
      <c r="K43" s="8"/>
      <c r="L43" s="72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</row>
    <row r="44" spans="1:11" ht="18.75">
      <c r="A44" s="7"/>
      <c r="B44" s="14"/>
      <c r="C44" s="4"/>
      <c r="D44" s="5"/>
      <c r="E44" s="5"/>
      <c r="F44" s="5"/>
      <c r="G44" s="87"/>
      <c r="H44" s="87"/>
      <c r="I44" s="13" t="s">
        <v>12</v>
      </c>
      <c r="J44" s="30">
        <f>+J42*19%</f>
        <v>32925.651</v>
      </c>
      <c r="K44" s="8"/>
    </row>
    <row r="45" spans="1:11" ht="18">
      <c r="A45" s="7"/>
      <c r="B45" s="14"/>
      <c r="C45" s="4"/>
      <c r="D45" s="5"/>
      <c r="E45" s="5"/>
      <c r="F45" s="5"/>
      <c r="G45" s="5"/>
      <c r="H45" s="5"/>
      <c r="I45" s="12"/>
      <c r="J45" s="21"/>
      <c r="K45" s="8"/>
    </row>
    <row r="46" spans="1:11" ht="18.75">
      <c r="A46" s="7"/>
      <c r="B46" s="14"/>
      <c r="C46" s="95"/>
      <c r="D46" s="87"/>
      <c r="E46" s="87"/>
      <c r="F46" s="5"/>
      <c r="G46" s="87"/>
      <c r="H46" s="87"/>
      <c r="I46" s="13" t="s">
        <v>3</v>
      </c>
      <c r="J46" s="22">
        <f>SUM(J42:J45)</f>
        <v>206218.55099999998</v>
      </c>
      <c r="K46" s="8"/>
    </row>
    <row r="47" spans="1:11" ht="15" thickBot="1">
      <c r="A47" s="7"/>
      <c r="B47" s="14"/>
      <c r="C47" s="9"/>
      <c r="D47" s="10"/>
      <c r="E47" s="10"/>
      <c r="F47" s="10"/>
      <c r="G47" s="10"/>
      <c r="H47" s="10"/>
      <c r="I47" s="10"/>
      <c r="J47" s="11"/>
      <c r="K47" s="8"/>
    </row>
    <row r="48" spans="1:11" ht="14.25">
      <c r="A48" s="7"/>
      <c r="B48" s="14"/>
      <c r="C48" s="7"/>
      <c r="D48" s="7"/>
      <c r="E48" s="7"/>
      <c r="F48" s="7"/>
      <c r="G48" s="7"/>
      <c r="H48" s="7"/>
      <c r="I48" s="7"/>
      <c r="J48" s="7"/>
      <c r="K48" s="8"/>
    </row>
    <row r="49" spans="1:11" ht="15" thickBot="1">
      <c r="A49" s="7"/>
      <c r="B49" s="9"/>
      <c r="C49" s="10"/>
      <c r="D49" s="10"/>
      <c r="E49" s="10"/>
      <c r="F49" s="10"/>
      <c r="G49" s="10"/>
      <c r="H49" s="10"/>
      <c r="I49" s="10"/>
      <c r="J49" s="10"/>
      <c r="K49" s="11"/>
    </row>
  </sheetData>
  <sheetProtection/>
  <mergeCells count="40">
    <mergeCell ref="G19:H19"/>
    <mergeCell ref="C16:D16"/>
    <mergeCell ref="D23:E23"/>
    <mergeCell ref="I3:J3"/>
    <mergeCell ref="I4:J4"/>
    <mergeCell ref="I8:J8"/>
    <mergeCell ref="C11:E11"/>
    <mergeCell ref="C12:D12"/>
    <mergeCell ref="C3:E3"/>
    <mergeCell ref="C13:D13"/>
    <mergeCell ref="C14:D14"/>
    <mergeCell ref="C15:D15"/>
    <mergeCell ref="D21:E21"/>
    <mergeCell ref="D22:E22"/>
    <mergeCell ref="D24:E24"/>
    <mergeCell ref="D28:E28"/>
    <mergeCell ref="C17:D17"/>
    <mergeCell ref="C18:D18"/>
    <mergeCell ref="C19:D19"/>
    <mergeCell ref="D27:E27"/>
    <mergeCell ref="D25:E25"/>
    <mergeCell ref="D26:E26"/>
    <mergeCell ref="Q37:S37"/>
    <mergeCell ref="Q38:S38"/>
    <mergeCell ref="Q39:S39"/>
    <mergeCell ref="G46:H46"/>
    <mergeCell ref="D40:E40"/>
    <mergeCell ref="C41:E41"/>
    <mergeCell ref="G41:H41"/>
    <mergeCell ref="C46:E46"/>
    <mergeCell ref="AA39:AB39"/>
    <mergeCell ref="Q40:S40"/>
    <mergeCell ref="G44:H44"/>
    <mergeCell ref="AA40:AB40"/>
    <mergeCell ref="Q29:S29"/>
    <mergeCell ref="Q36:S36"/>
    <mergeCell ref="AA29:AB29"/>
    <mergeCell ref="AA36:AB36"/>
    <mergeCell ref="AA37:AB37"/>
    <mergeCell ref="AA38:AB38"/>
  </mergeCells>
  <hyperlinks>
    <hyperlink ref="C9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2012-11-28T18:38:28Z</cp:lastPrinted>
  <dcterms:created xsi:type="dcterms:W3CDTF">2009-05-06T14:41:49Z</dcterms:created>
  <dcterms:modified xsi:type="dcterms:W3CDTF">2013-07-31T22:19:00Z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