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'Formato'!$B$1:$K$55</definedName>
  </definedNames>
  <calcPr fullCalcOnLoad="1"/>
</workbook>
</file>

<file path=xl/sharedStrings.xml><?xml version="1.0" encoding="utf-8"?>
<sst xmlns="http://schemas.openxmlformats.org/spreadsheetml/2006/main" count="80" uniqueCount="57">
  <si>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</si>
  <si>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</si>
  <si>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</si>
  <si>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</si>
  <si>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</si>
  <si>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</si>
  <si>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</si>
  <si>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</si>
  <si>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</si>
  <si>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</si>
  <si>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</si>
  <si>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</si>
  <si>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</si>
  <si>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</si>
  <si>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</si>
  <si>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</si>
  <si>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</si>
  <si>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</si>
  <si>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</si>
  <si>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</si>
  <si>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</si>
  <si>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</si>
  <si>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</si>
  <si>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</si>
  <si>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</si>
  <si>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</si>
  <si>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</si>
  <si>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</si>
  <si>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30 dias</t>
  </si>
  <si>
    <t>N°  626</t>
  </si>
  <si>
    <t>Jorge Pinto</t>
  </si>
  <si>
    <t>BURGER GRUAS</t>
  </si>
  <si>
    <t xml:space="preserve">Insertos de bronce de 4 </t>
  </si>
  <si>
    <t>Insertos de bronce de 6</t>
  </si>
  <si>
    <t>Insertos de bronce de 8</t>
  </si>
  <si>
    <t>Insertos de bronce de 10</t>
  </si>
  <si>
    <t>Insertos de bronce de 12</t>
  </si>
  <si>
    <t>Insertos de bronce de 16</t>
  </si>
  <si>
    <t>Insertos de bronce de 1/4</t>
  </si>
  <si>
    <t>Insertos de bronce de 3/8</t>
  </si>
  <si>
    <t>Insertos de bronce de 5/8</t>
  </si>
  <si>
    <t xml:space="preserve">conos de bronce de 4 </t>
  </si>
  <si>
    <t>conos de bronce de 6</t>
  </si>
  <si>
    <t>conos de bronce de 8</t>
  </si>
  <si>
    <t>conos de bronce de 10</t>
  </si>
  <si>
    <t>conos de bronce de 12</t>
  </si>
  <si>
    <t>conos de bronce de 16</t>
  </si>
  <si>
    <t xml:space="preserve">conos de bronce de 3/16 </t>
  </si>
  <si>
    <t>conos de bronce de 1/4</t>
  </si>
  <si>
    <t>conos de bronce de 3/8</t>
  </si>
  <si>
    <t>conos de bronce de 5/8</t>
  </si>
  <si>
    <t>Insertos de bronce de 5/16</t>
  </si>
  <si>
    <t>conos de bronce de 5/16</t>
  </si>
  <si>
    <t>Insertos de bronce de 1/2</t>
  </si>
  <si>
    <t>conos de bronce de 1/2</t>
  </si>
  <si>
    <r>
      <t xml:space="preserve">            Fecha Emisión: </t>
    </r>
    <r>
      <rPr>
        <sz val="11"/>
        <rFont val="Arial"/>
        <family val="2"/>
      </rPr>
      <t xml:space="preserve">  10 junio  2013</t>
    </r>
  </si>
  <si>
    <t>Gustavo Lagos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</si>
</sst>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="83" zoomScaleNormal="83" zoomScalePageLayoutView="0" workbookViewId="0" topLeftCell="A1">
      <selection activeCell="M55" sqref="M5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4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02"/>
      <c r="D3" s="102"/>
      <c r="E3" s="102"/>
      <c r="F3" s="16"/>
      <c r="G3" s="16"/>
      <c r="H3" s="16"/>
      <c r="I3" s="96" t="s">
        <v>10</v>
      </c>
      <c r="J3" s="96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97"/>
      <c r="D4" s="97"/>
      <c r="E4" s="97"/>
      <c r="F4" s="16"/>
      <c r="G4" s="16"/>
      <c r="H4" s="16"/>
      <c r="I4" s="98" t="s">
        <v>29</v>
      </c>
      <c r="J4" s="98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99"/>
      <c r="J7" s="99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55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00" t="s">
        <v>17</v>
      </c>
      <c r="D11" s="101"/>
      <c r="E11" s="58" t="s">
        <v>31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2" t="s">
        <v>16</v>
      </c>
      <c r="D12" s="93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2" t="s">
        <v>15</v>
      </c>
      <c r="D13" s="93"/>
      <c r="E13" s="29"/>
      <c r="F13" s="5"/>
      <c r="G13" s="5"/>
      <c r="H13" s="5"/>
      <c r="I13" s="28" t="s">
        <v>56</v>
      </c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2" t="s">
        <v>13</v>
      </c>
      <c r="D14" s="93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2" t="s">
        <v>1</v>
      </c>
      <c r="D15" s="93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2" t="s">
        <v>0</v>
      </c>
      <c r="D16" s="93"/>
      <c r="E16" s="29" t="s">
        <v>30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2" t="s">
        <v>25</v>
      </c>
      <c r="D17" s="93"/>
      <c r="E17" s="29" t="s">
        <v>28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4" t="s">
        <v>18</v>
      </c>
      <c r="D18" s="95"/>
      <c r="E18" s="41"/>
      <c r="F18" s="23"/>
      <c r="G18" s="89"/>
      <c r="H18" s="89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0" t="s">
        <v>7</v>
      </c>
      <c r="E20" s="91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82" t="s">
        <v>32</v>
      </c>
      <c r="E21" s="83"/>
      <c r="F21" s="68">
        <v>10</v>
      </c>
      <c r="G21" s="73" t="s">
        <v>11</v>
      </c>
      <c r="H21" s="69">
        <f>L21*1.6</f>
        <v>460.8</v>
      </c>
      <c r="I21" s="75"/>
      <c r="J21" s="67">
        <f>+F21*H21*(1-I21/100)</f>
        <v>4608</v>
      </c>
      <c r="K21" s="8"/>
      <c r="L21" s="44">
        <v>288</v>
      </c>
      <c r="M21" s="26"/>
      <c r="N21" s="26"/>
      <c r="O21" s="26"/>
      <c r="P21" s="45"/>
      <c r="Q21" s="24"/>
      <c r="R21" s="24"/>
      <c r="S21" s="24"/>
      <c r="T21" s="24"/>
    </row>
    <row r="22" spans="1:20" ht="23.25" customHeight="1">
      <c r="A22" s="7"/>
      <c r="B22" s="14"/>
      <c r="C22" s="61">
        <v>2</v>
      </c>
      <c r="D22" s="82" t="s">
        <v>33</v>
      </c>
      <c r="E22" s="83"/>
      <c r="F22" s="63">
        <v>10</v>
      </c>
      <c r="G22" s="74" t="s">
        <v>11</v>
      </c>
      <c r="H22" s="70">
        <f>+L22*1.6</f>
        <v>150.4</v>
      </c>
      <c r="I22" s="76"/>
      <c r="J22" s="64">
        <f>+F22*H22*(1-I22/100)</f>
        <v>1504</v>
      </c>
      <c r="K22" s="8"/>
      <c r="L22" s="44">
        <v>94</v>
      </c>
      <c r="M22" s="26"/>
      <c r="N22" s="26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61">
        <v>3</v>
      </c>
      <c r="D23" s="82" t="s">
        <v>34</v>
      </c>
      <c r="E23" s="83"/>
      <c r="F23" s="63">
        <v>10</v>
      </c>
      <c r="G23" s="74" t="s">
        <v>11</v>
      </c>
      <c r="H23" s="70">
        <f aca="true" t="shared" si="0" ref="H23:H43">+L23*1.6</f>
        <v>192</v>
      </c>
      <c r="I23" s="76"/>
      <c r="J23" s="64">
        <f aca="true" t="shared" si="1" ref="J23:J43">+F23*H23*(1-I23/100)</f>
        <v>1920</v>
      </c>
      <c r="K23" s="8"/>
      <c r="L23" s="26">
        <v>120</v>
      </c>
      <c r="M23" s="26"/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61">
        <v>4</v>
      </c>
      <c r="D24" s="82" t="s">
        <v>35</v>
      </c>
      <c r="E24" s="83"/>
      <c r="F24" s="63">
        <v>10</v>
      </c>
      <c r="G24" s="74" t="s">
        <v>11</v>
      </c>
      <c r="H24" s="70">
        <f t="shared" si="0"/>
        <v>272</v>
      </c>
      <c r="I24" s="76"/>
      <c r="J24" s="64">
        <f t="shared" si="1"/>
        <v>2720</v>
      </c>
      <c r="K24" s="8"/>
      <c r="L24" s="26">
        <v>170</v>
      </c>
      <c r="M24" s="26"/>
      <c r="N24" s="26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62">
        <v>5</v>
      </c>
      <c r="D25" s="82" t="s">
        <v>36</v>
      </c>
      <c r="E25" s="83"/>
      <c r="F25" s="63">
        <v>10</v>
      </c>
      <c r="G25" s="74" t="s">
        <v>11</v>
      </c>
      <c r="H25" s="70">
        <f t="shared" si="0"/>
        <v>612.8000000000001</v>
      </c>
      <c r="I25" s="76"/>
      <c r="J25" s="64">
        <f t="shared" si="1"/>
        <v>6128.000000000001</v>
      </c>
      <c r="K25" s="8"/>
      <c r="L25" s="26">
        <v>383</v>
      </c>
      <c r="M25" s="26"/>
      <c r="N25" s="26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61">
        <v>6</v>
      </c>
      <c r="D26" s="82" t="s">
        <v>37</v>
      </c>
      <c r="E26" s="83"/>
      <c r="F26" s="63">
        <v>10</v>
      </c>
      <c r="G26" s="74" t="s">
        <v>11</v>
      </c>
      <c r="H26" s="70">
        <f t="shared" si="0"/>
        <v>1395.2</v>
      </c>
      <c r="I26" s="76"/>
      <c r="J26" s="64">
        <f t="shared" si="1"/>
        <v>13952</v>
      </c>
      <c r="K26" s="8"/>
      <c r="L26" s="26">
        <v>872</v>
      </c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61">
        <v>8</v>
      </c>
      <c r="D27" s="82" t="s">
        <v>38</v>
      </c>
      <c r="E27" s="83"/>
      <c r="F27" s="63">
        <v>10</v>
      </c>
      <c r="G27" s="74" t="s">
        <v>11</v>
      </c>
      <c r="H27" s="70">
        <f t="shared" si="0"/>
        <v>161.60000000000002</v>
      </c>
      <c r="I27" s="76"/>
      <c r="J27" s="64">
        <f t="shared" si="1"/>
        <v>1616.0000000000002</v>
      </c>
      <c r="K27" s="8"/>
      <c r="L27" s="26">
        <v>101</v>
      </c>
      <c r="M27" s="26"/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62">
        <v>9</v>
      </c>
      <c r="D28" s="82" t="s">
        <v>51</v>
      </c>
      <c r="E28" s="83"/>
      <c r="F28" s="63">
        <v>10</v>
      </c>
      <c r="G28" s="74" t="s">
        <v>11</v>
      </c>
      <c r="H28" s="70">
        <f t="shared" si="0"/>
        <v>185.60000000000002</v>
      </c>
      <c r="I28" s="76"/>
      <c r="J28" s="64">
        <f t="shared" si="1"/>
        <v>1856.0000000000002</v>
      </c>
      <c r="K28" s="8"/>
      <c r="L28" s="44">
        <v>116</v>
      </c>
      <c r="M28" s="26"/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61">
        <v>10</v>
      </c>
      <c r="D29" s="82" t="s">
        <v>39</v>
      </c>
      <c r="E29" s="83"/>
      <c r="F29" s="63">
        <v>10</v>
      </c>
      <c r="G29" s="74" t="s">
        <v>11</v>
      </c>
      <c r="H29" s="70">
        <f t="shared" si="0"/>
        <v>240</v>
      </c>
      <c r="I29" s="76"/>
      <c r="J29" s="64">
        <f t="shared" si="1"/>
        <v>2400</v>
      </c>
      <c r="K29" s="8"/>
      <c r="L29" s="44">
        <v>150</v>
      </c>
      <c r="M29" s="26"/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62">
        <v>11</v>
      </c>
      <c r="D30" s="82" t="s">
        <v>53</v>
      </c>
      <c r="E30" s="83"/>
      <c r="F30" s="63">
        <v>10</v>
      </c>
      <c r="G30" s="74" t="s">
        <v>11</v>
      </c>
      <c r="H30" s="70">
        <f t="shared" si="0"/>
        <v>320</v>
      </c>
      <c r="I30" s="76"/>
      <c r="J30" s="64">
        <f t="shared" si="1"/>
        <v>3200</v>
      </c>
      <c r="K30" s="8"/>
      <c r="L30" s="44">
        <v>200</v>
      </c>
      <c r="M30" s="26"/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61">
        <v>12</v>
      </c>
      <c r="D31" s="82" t="s">
        <v>40</v>
      </c>
      <c r="E31" s="83"/>
      <c r="F31" s="63">
        <v>10</v>
      </c>
      <c r="G31" s="74" t="s">
        <v>11</v>
      </c>
      <c r="H31" s="70">
        <f t="shared" si="0"/>
        <v>417.6</v>
      </c>
      <c r="I31" s="76"/>
      <c r="J31" s="64">
        <f t="shared" si="1"/>
        <v>4176</v>
      </c>
      <c r="K31" s="8"/>
      <c r="L31" s="44">
        <v>261</v>
      </c>
      <c r="M31" s="26"/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62">
        <v>13</v>
      </c>
      <c r="D32" s="82" t="s">
        <v>41</v>
      </c>
      <c r="E32" s="83"/>
      <c r="F32" s="63">
        <v>10</v>
      </c>
      <c r="G32" s="74" t="s">
        <v>11</v>
      </c>
      <c r="H32" s="70">
        <f t="shared" si="0"/>
        <v>99.2</v>
      </c>
      <c r="I32" s="76"/>
      <c r="J32" s="64">
        <f t="shared" si="1"/>
        <v>992</v>
      </c>
      <c r="K32" s="8"/>
      <c r="L32" s="44">
        <v>62</v>
      </c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61">
        <v>14</v>
      </c>
      <c r="D33" s="82" t="s">
        <v>42</v>
      </c>
      <c r="E33" s="83"/>
      <c r="F33" s="63">
        <v>10</v>
      </c>
      <c r="G33" s="74" t="s">
        <v>11</v>
      </c>
      <c r="H33" s="70">
        <f t="shared" si="0"/>
        <v>126.4</v>
      </c>
      <c r="I33" s="76"/>
      <c r="J33" s="64">
        <f t="shared" si="1"/>
        <v>1264</v>
      </c>
      <c r="K33" s="8"/>
      <c r="L33" s="44">
        <v>79</v>
      </c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62">
        <v>15</v>
      </c>
      <c r="D34" s="82" t="s">
        <v>43</v>
      </c>
      <c r="E34" s="83"/>
      <c r="F34" s="63">
        <v>10</v>
      </c>
      <c r="G34" s="74" t="s">
        <v>11</v>
      </c>
      <c r="H34" s="70">
        <f t="shared" si="0"/>
        <v>145.6</v>
      </c>
      <c r="I34" s="76"/>
      <c r="J34" s="64">
        <f t="shared" si="1"/>
        <v>1456</v>
      </c>
      <c r="K34" s="8"/>
      <c r="L34" s="44">
        <v>91</v>
      </c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61">
        <v>16</v>
      </c>
      <c r="D35" s="82" t="s">
        <v>44</v>
      </c>
      <c r="E35" s="83"/>
      <c r="F35" s="63">
        <v>10</v>
      </c>
      <c r="G35" s="74" t="s">
        <v>11</v>
      </c>
      <c r="H35" s="70">
        <f t="shared" si="0"/>
        <v>169.60000000000002</v>
      </c>
      <c r="I35" s="76"/>
      <c r="J35" s="64">
        <f t="shared" si="1"/>
        <v>1696.0000000000002</v>
      </c>
      <c r="K35" s="8"/>
      <c r="L35" s="44">
        <v>106</v>
      </c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62">
        <v>17</v>
      </c>
      <c r="D36" s="82" t="s">
        <v>45</v>
      </c>
      <c r="E36" s="83"/>
      <c r="F36" s="63">
        <v>10</v>
      </c>
      <c r="G36" s="74" t="s">
        <v>11</v>
      </c>
      <c r="H36" s="70">
        <f t="shared" si="0"/>
        <v>364.8</v>
      </c>
      <c r="I36" s="77"/>
      <c r="J36" s="64">
        <f t="shared" si="1"/>
        <v>3648</v>
      </c>
      <c r="K36" s="8"/>
      <c r="L36" s="103">
        <v>228</v>
      </c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61">
        <v>18</v>
      </c>
      <c r="D37" s="82" t="s">
        <v>46</v>
      </c>
      <c r="E37" s="83"/>
      <c r="F37" s="63">
        <v>10</v>
      </c>
      <c r="G37" s="74" t="s">
        <v>11</v>
      </c>
      <c r="H37" s="70">
        <f t="shared" si="0"/>
        <v>352</v>
      </c>
      <c r="I37" s="77"/>
      <c r="J37" s="64">
        <f t="shared" si="1"/>
        <v>3520</v>
      </c>
      <c r="K37" s="8"/>
      <c r="L37" s="103">
        <v>220</v>
      </c>
      <c r="M37" s="26"/>
      <c r="N37" s="26"/>
      <c r="O37" s="26"/>
      <c r="P37" s="45"/>
      <c r="Q37" s="24"/>
      <c r="R37" s="24"/>
      <c r="S37" s="24"/>
      <c r="T37" s="24"/>
    </row>
    <row r="38" spans="1:20" ht="23.25" customHeight="1">
      <c r="A38" s="7"/>
      <c r="B38" s="14"/>
      <c r="C38" s="62">
        <v>19</v>
      </c>
      <c r="D38" s="82" t="s">
        <v>47</v>
      </c>
      <c r="E38" s="83"/>
      <c r="F38" s="63">
        <v>10</v>
      </c>
      <c r="G38" s="74" t="s">
        <v>11</v>
      </c>
      <c r="H38" s="70">
        <f t="shared" si="0"/>
        <v>84.80000000000001</v>
      </c>
      <c r="I38" s="77"/>
      <c r="J38" s="64">
        <f t="shared" si="1"/>
        <v>848.0000000000001</v>
      </c>
      <c r="K38" s="8"/>
      <c r="L38" s="103">
        <v>53</v>
      </c>
      <c r="M38" s="26"/>
      <c r="N38" s="26"/>
      <c r="O38" s="26"/>
      <c r="P38" s="45"/>
      <c r="Q38" s="24"/>
      <c r="R38" s="24"/>
      <c r="S38" s="24"/>
      <c r="T38" s="24"/>
    </row>
    <row r="39" spans="1:20" ht="23.25" customHeight="1">
      <c r="A39" s="7"/>
      <c r="B39" s="14"/>
      <c r="C39" s="61">
        <v>20</v>
      </c>
      <c r="D39" s="82" t="s">
        <v>48</v>
      </c>
      <c r="E39" s="83"/>
      <c r="F39" s="63">
        <v>10</v>
      </c>
      <c r="G39" s="74" t="s">
        <v>11</v>
      </c>
      <c r="H39" s="70">
        <f t="shared" si="0"/>
        <v>126.4</v>
      </c>
      <c r="I39" s="77"/>
      <c r="J39" s="64">
        <f t="shared" si="1"/>
        <v>1264</v>
      </c>
      <c r="K39" s="8"/>
      <c r="L39" s="103">
        <v>79</v>
      </c>
      <c r="M39" s="26"/>
      <c r="N39" s="26"/>
      <c r="O39" s="26"/>
      <c r="P39" s="45"/>
      <c r="Q39" s="24"/>
      <c r="R39" s="24"/>
      <c r="S39" s="24"/>
      <c r="T39" s="24"/>
    </row>
    <row r="40" spans="1:20" ht="23.25" customHeight="1">
      <c r="A40" s="7"/>
      <c r="B40" s="14"/>
      <c r="C40" s="62">
        <v>21</v>
      </c>
      <c r="D40" s="82" t="s">
        <v>52</v>
      </c>
      <c r="E40" s="83"/>
      <c r="F40" s="63">
        <v>10</v>
      </c>
      <c r="G40" s="74" t="s">
        <v>11</v>
      </c>
      <c r="H40" s="70">
        <f t="shared" si="0"/>
        <v>145.6</v>
      </c>
      <c r="I40" s="77"/>
      <c r="J40" s="64">
        <f t="shared" si="1"/>
        <v>1456</v>
      </c>
      <c r="K40" s="8"/>
      <c r="L40" s="103">
        <v>91</v>
      </c>
      <c r="M40" s="26"/>
      <c r="N40" s="26"/>
      <c r="O40" s="26"/>
      <c r="P40" s="45"/>
      <c r="Q40" s="24"/>
      <c r="R40" s="24"/>
      <c r="S40" s="24"/>
      <c r="T40" s="24"/>
    </row>
    <row r="41" spans="1:20" ht="23.25" customHeight="1">
      <c r="A41" s="7"/>
      <c r="B41" s="14"/>
      <c r="C41" s="61">
        <v>22</v>
      </c>
      <c r="D41" s="82" t="s">
        <v>49</v>
      </c>
      <c r="E41" s="83"/>
      <c r="F41" s="63">
        <v>10</v>
      </c>
      <c r="G41" s="74" t="s">
        <v>11</v>
      </c>
      <c r="H41" s="70">
        <f t="shared" si="0"/>
        <v>169.60000000000002</v>
      </c>
      <c r="I41" s="77"/>
      <c r="J41" s="64">
        <f t="shared" si="1"/>
        <v>1696.0000000000002</v>
      </c>
      <c r="K41" s="8"/>
      <c r="L41" s="103">
        <v>106</v>
      </c>
      <c r="M41" s="26"/>
      <c r="N41" s="26"/>
      <c r="O41" s="26"/>
      <c r="P41" s="45"/>
      <c r="Q41" s="24"/>
      <c r="R41" s="24"/>
      <c r="S41" s="24"/>
      <c r="T41" s="24"/>
    </row>
    <row r="42" spans="1:20" ht="23.25" customHeight="1">
      <c r="A42" s="7"/>
      <c r="B42" s="14"/>
      <c r="C42" s="61">
        <v>23</v>
      </c>
      <c r="D42" s="82" t="s">
        <v>54</v>
      </c>
      <c r="E42" s="83"/>
      <c r="F42" s="63">
        <v>10</v>
      </c>
      <c r="G42" s="74" t="s">
        <v>11</v>
      </c>
      <c r="H42" s="70">
        <f t="shared" si="0"/>
        <v>244.8</v>
      </c>
      <c r="I42" s="77"/>
      <c r="J42" s="64">
        <f t="shared" si="1"/>
        <v>2448</v>
      </c>
      <c r="K42" s="8"/>
      <c r="L42" s="103">
        <v>153</v>
      </c>
      <c r="M42" s="26"/>
      <c r="N42" s="26"/>
      <c r="O42" s="26"/>
      <c r="P42" s="45"/>
      <c r="Q42" s="24"/>
      <c r="R42" s="24"/>
      <c r="S42" s="24"/>
      <c r="T42" s="24"/>
    </row>
    <row r="43" spans="1:20" ht="23.25" customHeight="1">
      <c r="A43" s="7"/>
      <c r="B43" s="14"/>
      <c r="C43" s="61">
        <v>24</v>
      </c>
      <c r="D43" s="82" t="s">
        <v>50</v>
      </c>
      <c r="E43" s="83"/>
      <c r="F43" s="63">
        <v>10</v>
      </c>
      <c r="G43" s="74" t="s">
        <v>11</v>
      </c>
      <c r="H43" s="70">
        <f t="shared" si="0"/>
        <v>420.8</v>
      </c>
      <c r="I43" s="77"/>
      <c r="J43" s="64">
        <f t="shared" si="1"/>
        <v>4208</v>
      </c>
      <c r="K43" s="8"/>
      <c r="L43" s="103">
        <v>263</v>
      </c>
      <c r="M43" s="26"/>
      <c r="N43" s="26"/>
      <c r="O43" s="26"/>
      <c r="P43" s="45"/>
      <c r="Q43" s="24"/>
      <c r="R43" s="24"/>
      <c r="S43" s="24"/>
      <c r="T43" s="24"/>
    </row>
    <row r="44" spans="1:20" ht="23.25" customHeight="1">
      <c r="A44" s="7"/>
      <c r="B44" s="14"/>
      <c r="C44" s="48"/>
      <c r="D44" s="79"/>
      <c r="E44" s="80"/>
      <c r="F44" s="59"/>
      <c r="G44" s="48"/>
      <c r="H44" s="71"/>
      <c r="I44" s="77"/>
      <c r="J44" s="65"/>
      <c r="K44" s="8"/>
      <c r="L44" s="47"/>
      <c r="M44" s="26"/>
      <c r="N44" s="26"/>
      <c r="O44" s="26"/>
      <c r="P44" s="45"/>
      <c r="Q44" s="24"/>
      <c r="R44" s="24"/>
      <c r="S44" s="24"/>
      <c r="T44" s="24"/>
    </row>
    <row r="45" spans="1:20" ht="23.25" customHeight="1">
      <c r="A45" s="7"/>
      <c r="B45" s="14"/>
      <c r="C45" s="48"/>
      <c r="D45" s="79"/>
      <c r="E45" s="80"/>
      <c r="F45" s="59"/>
      <c r="G45" s="48"/>
      <c r="H45" s="71"/>
      <c r="I45" s="77"/>
      <c r="J45" s="65"/>
      <c r="K45" s="8"/>
      <c r="L45" s="47"/>
      <c r="M45" s="26"/>
      <c r="N45" s="26"/>
      <c r="O45" s="26"/>
      <c r="P45" s="45"/>
      <c r="Q45" s="24"/>
      <c r="R45" s="24"/>
      <c r="S45" s="24"/>
      <c r="T45" s="24"/>
    </row>
    <row r="46" spans="1:20" ht="23.25" customHeight="1" thickBot="1">
      <c r="A46" s="7"/>
      <c r="B46" s="14"/>
      <c r="C46" s="49"/>
      <c r="D46" s="86"/>
      <c r="E46" s="87"/>
      <c r="F46" s="60"/>
      <c r="G46" s="49"/>
      <c r="H46" s="72"/>
      <c r="I46" s="78"/>
      <c r="J46" s="66"/>
      <c r="K46" s="8"/>
      <c r="L46" s="26"/>
      <c r="M46" s="26"/>
      <c r="N46" s="26"/>
      <c r="O46" s="26"/>
      <c r="P46" s="45"/>
      <c r="Q46" s="24"/>
      <c r="R46" s="24"/>
      <c r="S46" s="24"/>
      <c r="T46" s="24"/>
    </row>
    <row r="47" spans="1:20" ht="14.25">
      <c r="A47" s="7"/>
      <c r="B47" s="14"/>
      <c r="C47" s="84"/>
      <c r="D47" s="81"/>
      <c r="E47" s="81"/>
      <c r="F47" s="3"/>
      <c r="G47" s="85"/>
      <c r="H47" s="81"/>
      <c r="I47" s="6"/>
      <c r="J47" s="57"/>
      <c r="K47" s="8"/>
      <c r="L47" s="26"/>
      <c r="M47" s="26"/>
      <c r="N47" s="26"/>
      <c r="O47" s="26"/>
      <c r="P47" s="45"/>
      <c r="Q47" s="24"/>
      <c r="R47" s="24"/>
      <c r="S47" s="24"/>
      <c r="T47" s="24"/>
    </row>
    <row r="48" spans="1:20" ht="18.75">
      <c r="A48" s="7"/>
      <c r="B48" s="14"/>
      <c r="C48" s="4"/>
      <c r="D48" s="55" t="s">
        <v>27</v>
      </c>
      <c r="E48" s="18"/>
      <c r="F48" s="18"/>
      <c r="G48" s="5"/>
      <c r="H48" s="7"/>
      <c r="I48" s="13" t="s">
        <v>2</v>
      </c>
      <c r="J48" s="31">
        <f>SUM(J21:J46)</f>
        <v>68576</v>
      </c>
      <c r="K48" s="8"/>
      <c r="L48" s="26"/>
      <c r="M48" s="26"/>
      <c r="N48" s="24"/>
      <c r="O48" s="26"/>
      <c r="P48" s="45"/>
      <c r="Q48" s="24"/>
      <c r="R48" s="24"/>
      <c r="S48" s="24"/>
      <c r="T48" s="24"/>
    </row>
    <row r="49" spans="1:20" ht="15">
      <c r="A49" s="7"/>
      <c r="B49" s="14"/>
      <c r="C49" s="4"/>
      <c r="D49" s="5"/>
      <c r="E49" s="18"/>
      <c r="F49" s="18"/>
      <c r="G49" s="5"/>
      <c r="H49" s="5"/>
      <c r="I49" s="30"/>
      <c r="J49" s="31"/>
      <c r="K49" s="8"/>
      <c r="L49" s="26"/>
      <c r="M49" s="26"/>
      <c r="N49" s="24"/>
      <c r="O49" s="26"/>
      <c r="P49" s="45"/>
      <c r="Q49" s="24"/>
      <c r="R49" s="24"/>
      <c r="S49" s="24"/>
      <c r="T49" s="24"/>
    </row>
    <row r="50" spans="1:20" ht="18.75">
      <c r="A50" s="7"/>
      <c r="B50" s="14"/>
      <c r="C50" s="4"/>
      <c r="D50" s="5"/>
      <c r="E50" s="5"/>
      <c r="F50" s="5"/>
      <c r="G50" s="81"/>
      <c r="H50" s="81"/>
      <c r="I50" s="13" t="s">
        <v>12</v>
      </c>
      <c r="J50" s="31">
        <f>+J48*19%</f>
        <v>13029.44</v>
      </c>
      <c r="K50" s="8"/>
      <c r="L50" s="26"/>
      <c r="M50" s="26"/>
      <c r="N50" s="24"/>
      <c r="O50" s="26"/>
      <c r="P50" s="45"/>
      <c r="Q50" s="24"/>
      <c r="R50" s="24"/>
      <c r="S50" s="24"/>
      <c r="T50" s="24"/>
    </row>
    <row r="51" spans="1:20" ht="18">
      <c r="A51" s="7"/>
      <c r="B51" s="14"/>
      <c r="C51" s="4"/>
      <c r="D51" s="5"/>
      <c r="E51" s="5"/>
      <c r="F51" s="5"/>
      <c r="G51" s="5"/>
      <c r="H51" s="5"/>
      <c r="I51" s="12"/>
      <c r="J51" s="21"/>
      <c r="K51" s="8"/>
      <c r="L51" s="26"/>
      <c r="M51" s="26"/>
      <c r="N51" s="24"/>
      <c r="O51" s="26"/>
      <c r="P51" s="45"/>
      <c r="Q51" s="24"/>
      <c r="R51" s="24"/>
      <c r="S51" s="24"/>
      <c r="T51" s="24"/>
    </row>
    <row r="52" spans="1:20" ht="18.75">
      <c r="A52" s="7"/>
      <c r="B52" s="14"/>
      <c r="C52" s="88"/>
      <c r="D52" s="81"/>
      <c r="E52" s="81"/>
      <c r="F52" s="5"/>
      <c r="G52" s="81"/>
      <c r="H52" s="81"/>
      <c r="I52" s="52" t="s">
        <v>3</v>
      </c>
      <c r="J52" s="22">
        <f>SUM(J48:J51)</f>
        <v>81605.44</v>
      </c>
      <c r="K52" s="8"/>
      <c r="L52" s="26"/>
      <c r="M52" s="26"/>
      <c r="N52" s="24"/>
      <c r="O52" s="26"/>
      <c r="P52" s="45"/>
      <c r="Q52" s="24"/>
      <c r="R52" s="24"/>
      <c r="S52" s="24"/>
      <c r="T52" s="24"/>
    </row>
    <row r="53" spans="1:20" ht="15" thickBot="1">
      <c r="A53" s="7"/>
      <c r="B53" s="14"/>
      <c r="C53" s="9"/>
      <c r="D53" s="10"/>
      <c r="E53" s="10"/>
      <c r="F53" s="10"/>
      <c r="G53" s="10"/>
      <c r="H53" s="10"/>
      <c r="I53" s="10"/>
      <c r="J53" s="11"/>
      <c r="K53" s="8"/>
      <c r="L53" s="26"/>
      <c r="M53" s="26"/>
      <c r="N53" s="24"/>
      <c r="O53" s="26"/>
      <c r="P53" s="45"/>
      <c r="Q53" s="24"/>
      <c r="R53" s="24"/>
      <c r="S53" s="24"/>
      <c r="T53" s="24"/>
    </row>
    <row r="54" spans="1:15" ht="14.25">
      <c r="A54" s="7"/>
      <c r="B54" s="14"/>
      <c r="C54" s="7"/>
      <c r="D54" s="7"/>
      <c r="E54" s="7"/>
      <c r="F54" s="7"/>
      <c r="G54" s="7"/>
      <c r="H54" s="7"/>
      <c r="I54" s="7"/>
      <c r="J54" s="7"/>
      <c r="K54" s="8"/>
      <c r="L54" s="7"/>
      <c r="M54" s="7"/>
      <c r="O54" s="7"/>
    </row>
    <row r="55" spans="1:15" ht="15" thickBot="1">
      <c r="A55" s="7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7"/>
      <c r="M55" s="7"/>
      <c r="O55" s="7"/>
    </row>
    <row r="60" spans="12:14" ht="14.25">
      <c r="L60" s="26"/>
      <c r="N60" s="44"/>
    </row>
    <row r="61" spans="12:14" ht="14.25">
      <c r="L61" s="26"/>
      <c r="N61" s="44"/>
    </row>
    <row r="62" spans="12:14" ht="14.25">
      <c r="L62" s="26"/>
      <c r="N62" s="44"/>
    </row>
  </sheetData>
  <sheetProtection/>
  <mergeCells count="45">
    <mergeCell ref="D40:E40"/>
    <mergeCell ref="D41:E41"/>
    <mergeCell ref="D42:E42"/>
    <mergeCell ref="D43:E43"/>
    <mergeCell ref="D30:E30"/>
    <mergeCell ref="D31:E31"/>
    <mergeCell ref="D32:E32"/>
    <mergeCell ref="D33:E33"/>
    <mergeCell ref="D34:E34"/>
    <mergeCell ref="D35:E35"/>
    <mergeCell ref="D38:E38"/>
    <mergeCell ref="D39:E39"/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C52:E52"/>
    <mergeCell ref="G18:H18"/>
    <mergeCell ref="D20:E20"/>
    <mergeCell ref="D22:E22"/>
    <mergeCell ref="D23:E23"/>
    <mergeCell ref="D24:E24"/>
    <mergeCell ref="D21:E21"/>
    <mergeCell ref="D28:E28"/>
    <mergeCell ref="D29:E29"/>
    <mergeCell ref="G52:H52"/>
    <mergeCell ref="D25:E25"/>
    <mergeCell ref="C47:E47"/>
    <mergeCell ref="G47:H47"/>
    <mergeCell ref="G50:H50"/>
    <mergeCell ref="D27:E27"/>
    <mergeCell ref="D36:E36"/>
    <mergeCell ref="D37:E37"/>
    <mergeCell ref="D46:E46"/>
    <mergeCell ref="D26:E2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2013-06-10T19:54:38Z</cp:lastPrinted>
  <dcterms:created xsi:type="dcterms:W3CDTF">2009-05-06T14:41:49Z</dcterms:created>
  <dcterms:modified xsi:type="dcterms:W3CDTF">2013-06-10T19:55:12Z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