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<sst xmlns="http://schemas.openxmlformats.org/spreadsheetml/2006/main" count="58" uniqueCount="50">
  <si>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</si>
  <si>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</si>
  <si>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</si>
  <si>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</si>
  <si>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</si>
  <si>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</si>
  <si>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</si>
  <si>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</si>
  <si>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</si>
  <si>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</si>
  <si>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</si>
  <si>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</si>
  <si>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</si>
  <si>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</si>
  <si>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</si>
  <si>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</si>
  <si>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</si>
  <si>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</si>
  <si>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</si>
  <si>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</si>
  <si>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</si>
  <si>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</si>
  <si>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</si>
  <si>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</si>
  <si>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</si>
  <si>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</si>
  <si>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</si>
  <si>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</si>
  <si>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</si>
  <si>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Parex Chile</t>
  </si>
  <si>
    <t>Tubo poliuretano 8 mm</t>
  </si>
  <si>
    <t>Tubo poliuretano 10 mm</t>
  </si>
  <si>
    <t>m</t>
  </si>
  <si>
    <t>Quenet Gomero</t>
  </si>
  <si>
    <t>O/C           :</t>
  </si>
  <si>
    <t>30 dias</t>
  </si>
  <si>
    <t>hidroneu</t>
  </si>
  <si>
    <t>Tubo poliuretano 12 mm</t>
  </si>
  <si>
    <t>Conector recto 8x1/4</t>
  </si>
  <si>
    <t>Conector recto 10x1/4</t>
  </si>
  <si>
    <t>Conector recto 12x1/4</t>
  </si>
  <si>
    <t>Codo plastico 1/2 x8</t>
  </si>
  <si>
    <t>taylor</t>
  </si>
  <si>
    <t>tubotec</t>
  </si>
  <si>
    <t>tee central 3/8 ..tubo 8 y luego buhins 1/2</t>
  </si>
  <si>
    <t>no</t>
  </si>
  <si>
    <t>Item 8 .  Armado con 2 piezas (tee centra 3/8 + bushing)</t>
  </si>
  <si>
    <t>N°  465</t>
  </si>
  <si>
    <r>
      <t xml:space="preserve">            Fecha Emisión: </t>
    </r>
    <r>
      <rPr>
        <sz val="9"/>
        <rFont val="Arial Black"/>
        <family val="2"/>
      </rPr>
      <t xml:space="preserve">  05 Abril 2013</t>
    </r>
  </si>
  <si>
    <t>Pistola de aire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</si>
</sst>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H28" sqref="H2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5"/>
      <c r="D3" s="75"/>
      <c r="E3" s="75"/>
      <c r="F3" s="17"/>
      <c r="G3" s="17"/>
      <c r="H3" s="17"/>
      <c r="I3" s="68" t="s">
        <v>10</v>
      </c>
      <c r="J3" s="68"/>
      <c r="K3" s="8"/>
      <c r="O3" s="25"/>
    </row>
    <row r="4" spans="1:15" ht="19.5" customHeight="1">
      <c r="A4" s="7"/>
      <c r="B4" s="15"/>
      <c r="C4" s="69"/>
      <c r="D4" s="69"/>
      <c r="E4" s="69"/>
      <c r="F4" s="17"/>
      <c r="G4" s="17"/>
      <c r="H4" s="17"/>
      <c r="I4" s="70" t="s">
        <v>47</v>
      </c>
      <c r="J4" s="70"/>
      <c r="K4" s="8"/>
      <c r="O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1"/>
      <c r="J7" s="71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48</v>
      </c>
      <c r="I9" s="33"/>
      <c r="J9" s="7"/>
      <c r="K9" s="8"/>
    </row>
    <row r="10" spans="1:11" ht="25.5" customHeight="1" thickBot="1">
      <c r="A10" s="7"/>
      <c r="B10" s="15"/>
      <c r="C10" s="72"/>
      <c r="D10" s="72"/>
      <c r="E10" s="7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3" t="s">
        <v>17</v>
      </c>
      <c r="D11" s="74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4" t="s">
        <v>16</v>
      </c>
      <c r="D12" s="65"/>
      <c r="E12" s="30"/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4" t="s">
        <v>15</v>
      </c>
      <c r="D13" s="65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4" t="s">
        <v>13</v>
      </c>
      <c r="D14" s="65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4" t="s">
        <v>1</v>
      </c>
      <c r="D15" s="65"/>
      <c r="E15" s="30" t="s">
        <v>25</v>
      </c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64" t="s">
        <v>0</v>
      </c>
      <c r="D16" s="65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4" t="s">
        <v>34</v>
      </c>
      <c r="D17" s="65"/>
      <c r="E17" s="30" t="s">
        <v>35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6" t="s">
        <v>18</v>
      </c>
      <c r="D18" s="77"/>
      <c r="E18" s="43" t="s">
        <v>27</v>
      </c>
      <c r="F18" s="24"/>
      <c r="G18" s="78"/>
      <c r="H18" s="78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5" ht="15.75" thickBot="1">
      <c r="A20" s="41"/>
      <c r="B20" s="20"/>
      <c r="C20" s="44" t="s">
        <v>19</v>
      </c>
      <c r="D20" s="79" t="s">
        <v>7</v>
      </c>
      <c r="E20" s="80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2"/>
      <c r="M20" s="7" t="s">
        <v>36</v>
      </c>
      <c r="N20" s="7" t="s">
        <v>43</v>
      </c>
      <c r="O20" t="s">
        <v>42</v>
      </c>
    </row>
    <row r="21" spans="1:16" ht="18.75">
      <c r="A21" s="7"/>
      <c r="B21" s="15"/>
      <c r="C21" s="45">
        <v>1</v>
      </c>
      <c r="D21" s="81" t="s">
        <v>30</v>
      </c>
      <c r="E21" s="82"/>
      <c r="F21" s="45">
        <v>50</v>
      </c>
      <c r="G21" s="45" t="s">
        <v>32</v>
      </c>
      <c r="H21" s="51">
        <f aca="true" t="shared" si="0" ref="H21:H27">+L21</f>
        <v>536.25</v>
      </c>
      <c r="I21" s="55"/>
      <c r="J21" s="52">
        <f>+F21*H21*(1-I21/100)</f>
        <v>26812.5</v>
      </c>
      <c r="K21" s="8"/>
      <c r="L21">
        <f>+P21*1.3</f>
        <v>536.25</v>
      </c>
      <c r="M21">
        <v>372</v>
      </c>
      <c r="O21">
        <v>550</v>
      </c>
      <c r="P21">
        <f>+O21*(1-0.25)</f>
        <v>412.5</v>
      </c>
    </row>
    <row r="22" spans="1:16" ht="18.75">
      <c r="A22" s="7"/>
      <c r="B22" s="15"/>
      <c r="C22" s="48">
        <v>2</v>
      </c>
      <c r="D22" s="83" t="s">
        <v>31</v>
      </c>
      <c r="E22" s="67"/>
      <c r="F22" s="48">
        <v>50</v>
      </c>
      <c r="G22" s="50" t="s">
        <v>32</v>
      </c>
      <c r="H22" s="53">
        <f t="shared" si="0"/>
        <v>955.5</v>
      </c>
      <c r="I22" s="49"/>
      <c r="J22" s="54">
        <f>+F22*H22*(1-I22/100)</f>
        <v>47775</v>
      </c>
      <c r="K22" s="8"/>
      <c r="L22">
        <f>+P22*1.3</f>
        <v>955.5</v>
      </c>
      <c r="M22">
        <v>637</v>
      </c>
      <c r="O22">
        <v>980</v>
      </c>
      <c r="P22">
        <f aca="true" t="shared" si="1" ref="P22:P27">+O22*(1-0.25)</f>
        <v>735</v>
      </c>
    </row>
    <row r="23" spans="1:16" ht="18.75" customHeight="1">
      <c r="A23" s="7"/>
      <c r="B23" s="15"/>
      <c r="C23" s="48">
        <v>3</v>
      </c>
      <c r="D23" s="83" t="s">
        <v>37</v>
      </c>
      <c r="E23" s="67"/>
      <c r="F23" s="50">
        <v>50</v>
      </c>
      <c r="G23" s="50" t="s">
        <v>32</v>
      </c>
      <c r="H23" s="53">
        <f t="shared" si="0"/>
        <v>1116</v>
      </c>
      <c r="I23" s="49"/>
      <c r="J23" s="54">
        <f aca="true" t="shared" si="2" ref="J23:J28">+F23*H23*(1-I23/100)</f>
        <v>55800</v>
      </c>
      <c r="K23" s="8"/>
      <c r="L23">
        <f>+P23*1.2</f>
        <v>1116</v>
      </c>
      <c r="M23">
        <v>814</v>
      </c>
      <c r="O23">
        <v>1240</v>
      </c>
      <c r="P23">
        <f t="shared" si="1"/>
        <v>930</v>
      </c>
    </row>
    <row r="24" spans="1:16" ht="18.75" customHeight="1">
      <c r="A24" s="7"/>
      <c r="B24" s="15"/>
      <c r="C24" s="48">
        <v>4</v>
      </c>
      <c r="D24" s="83" t="s">
        <v>38</v>
      </c>
      <c r="E24" s="67"/>
      <c r="F24" s="50">
        <v>10</v>
      </c>
      <c r="G24" s="50" t="s">
        <v>11</v>
      </c>
      <c r="H24" s="53">
        <f t="shared" si="0"/>
        <v>585</v>
      </c>
      <c r="I24" s="49"/>
      <c r="J24" s="54">
        <f t="shared" si="2"/>
        <v>5850</v>
      </c>
      <c r="K24" s="8"/>
      <c r="L24">
        <f>+P24*1.3</f>
        <v>585</v>
      </c>
      <c r="M24">
        <v>537</v>
      </c>
      <c r="N24">
        <v>980</v>
      </c>
      <c r="O24">
        <v>600</v>
      </c>
      <c r="P24">
        <f t="shared" si="1"/>
        <v>450</v>
      </c>
    </row>
    <row r="25" spans="1:16" ht="18.75" customHeight="1">
      <c r="A25" s="7"/>
      <c r="B25" s="15"/>
      <c r="C25" s="48">
        <v>5</v>
      </c>
      <c r="D25" s="83" t="s">
        <v>39</v>
      </c>
      <c r="E25" s="67"/>
      <c r="F25" s="50">
        <v>10</v>
      </c>
      <c r="G25" s="50" t="s">
        <v>11</v>
      </c>
      <c r="H25" s="53">
        <f t="shared" si="0"/>
        <v>984.75</v>
      </c>
      <c r="I25" s="49"/>
      <c r="J25" s="54">
        <f t="shared" si="2"/>
        <v>9847.5</v>
      </c>
      <c r="K25" s="8"/>
      <c r="L25">
        <f>+P25*1.3</f>
        <v>984.75</v>
      </c>
      <c r="M25">
        <v>856</v>
      </c>
      <c r="N25">
        <v>1500</v>
      </c>
      <c r="O25">
        <v>1010</v>
      </c>
      <c r="P25">
        <f t="shared" si="1"/>
        <v>757.5</v>
      </c>
    </row>
    <row r="26" spans="1:16" ht="18.75" customHeight="1">
      <c r="A26" s="7"/>
      <c r="B26" s="15"/>
      <c r="C26" s="48">
        <v>6</v>
      </c>
      <c r="D26" s="83" t="s">
        <v>40</v>
      </c>
      <c r="E26" s="67"/>
      <c r="F26" s="50">
        <v>10</v>
      </c>
      <c r="G26" s="50" t="s">
        <v>11</v>
      </c>
      <c r="H26" s="53">
        <f t="shared" si="0"/>
        <v>1384.5</v>
      </c>
      <c r="I26" s="49"/>
      <c r="J26" s="54">
        <f t="shared" si="2"/>
        <v>13845</v>
      </c>
      <c r="K26" s="8"/>
      <c r="L26">
        <f>+P26*1.3</f>
        <v>1384.5</v>
      </c>
      <c r="M26">
        <v>1230</v>
      </c>
      <c r="N26" t="s">
        <v>45</v>
      </c>
      <c r="O26">
        <v>1420</v>
      </c>
      <c r="P26">
        <f t="shared" si="1"/>
        <v>1065</v>
      </c>
    </row>
    <row r="27" spans="1:16" ht="18.75" customHeight="1">
      <c r="A27" s="7"/>
      <c r="B27" s="15"/>
      <c r="C27" s="48">
        <v>7</v>
      </c>
      <c r="D27" s="66" t="s">
        <v>41</v>
      </c>
      <c r="E27" s="67"/>
      <c r="F27" s="50">
        <v>5</v>
      </c>
      <c r="G27" s="50" t="s">
        <v>11</v>
      </c>
      <c r="H27" s="53">
        <f t="shared" si="0"/>
        <v>1228.5</v>
      </c>
      <c r="I27" s="49"/>
      <c r="J27" s="54">
        <f t="shared" si="2"/>
        <v>6142.5</v>
      </c>
      <c r="K27" s="8"/>
      <c r="L27">
        <f>+P27*1.3</f>
        <v>1228.5</v>
      </c>
      <c r="M27">
        <v>1565</v>
      </c>
      <c r="N27" t="s">
        <v>45</v>
      </c>
      <c r="O27">
        <v>1260</v>
      </c>
      <c r="P27">
        <f t="shared" si="1"/>
        <v>945</v>
      </c>
    </row>
    <row r="28" spans="1:14" ht="18.75" customHeight="1">
      <c r="A28" s="7"/>
      <c r="B28" s="15"/>
      <c r="C28" s="48">
        <v>8</v>
      </c>
      <c r="D28" s="66" t="s">
        <v>49</v>
      </c>
      <c r="E28" s="67"/>
      <c r="F28" s="50">
        <v>6</v>
      </c>
      <c r="G28" s="50" t="s">
        <v>11</v>
      </c>
      <c r="H28" s="50"/>
      <c r="I28" s="49"/>
      <c r="J28" s="54"/>
      <c r="K28" s="8"/>
      <c r="N28">
        <f>(1740+1452)*(1-0.2)</f>
        <v>2553.6000000000004</v>
      </c>
    </row>
    <row r="29" spans="1:11" ht="18.75" customHeight="1">
      <c r="A29" s="7"/>
      <c r="B29" s="15"/>
      <c r="C29" s="48"/>
      <c r="D29" s="66"/>
      <c r="E29" s="67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6"/>
      <c r="E30" s="67"/>
      <c r="F30" s="50"/>
      <c r="G30" s="50"/>
      <c r="H30" s="50"/>
      <c r="I30" s="49"/>
      <c r="J30" s="54"/>
      <c r="K30" s="8"/>
    </row>
    <row r="31" spans="1:13" ht="18.75" customHeight="1">
      <c r="A31" s="7"/>
      <c r="B31" s="15"/>
      <c r="C31" s="48"/>
      <c r="D31" s="66"/>
      <c r="E31" s="67"/>
      <c r="F31" s="50"/>
      <c r="G31" s="50"/>
      <c r="H31" s="50"/>
      <c r="I31" s="49"/>
      <c r="J31" s="54"/>
      <c r="K31" s="8"/>
      <c r="M31" t="s">
        <v>44</v>
      </c>
    </row>
    <row r="32" spans="1:15" ht="18.75" customHeight="1">
      <c r="A32" s="7"/>
      <c r="B32" s="15"/>
      <c r="C32" s="48"/>
      <c r="D32" s="66"/>
      <c r="E32" s="67"/>
      <c r="F32" s="50"/>
      <c r="G32" s="50"/>
      <c r="H32" s="50"/>
      <c r="I32" s="49"/>
      <c r="J32" s="54"/>
      <c r="K32" s="8"/>
      <c r="N32">
        <v>1740</v>
      </c>
      <c r="O32" s="63">
        <v>0.2</v>
      </c>
    </row>
    <row r="33" spans="1:14" ht="18.75" customHeight="1">
      <c r="A33" s="7"/>
      <c r="B33" s="15"/>
      <c r="C33" s="48"/>
      <c r="D33" s="66"/>
      <c r="E33" s="67"/>
      <c r="F33" s="50"/>
      <c r="G33" s="50"/>
      <c r="H33" s="50"/>
      <c r="I33" s="49"/>
      <c r="J33" s="54"/>
      <c r="K33" s="8"/>
      <c r="N33">
        <v>1452</v>
      </c>
    </row>
    <row r="34" spans="1:11" ht="18.75" customHeight="1">
      <c r="A34" s="7"/>
      <c r="B34" s="15"/>
      <c r="C34" s="48"/>
      <c r="D34" s="66"/>
      <c r="E34" s="67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6"/>
      <c r="E35" s="67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6"/>
      <c r="E36" s="67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6"/>
      <c r="E37" s="67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84"/>
      <c r="E38" s="85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86"/>
      <c r="D39" s="72"/>
      <c r="E39" s="72"/>
      <c r="F39" s="5"/>
      <c r="G39" s="72"/>
      <c r="H39" s="72"/>
      <c r="I39" s="7"/>
      <c r="J39" s="14"/>
      <c r="K39" s="8"/>
    </row>
    <row r="40" spans="1:11" ht="18.75">
      <c r="A40" s="7"/>
      <c r="B40" s="15"/>
      <c r="C40" s="4"/>
      <c r="D40" s="5" t="s">
        <v>28</v>
      </c>
      <c r="E40" s="5"/>
      <c r="F40" s="5"/>
      <c r="G40" s="5"/>
      <c r="H40" s="7"/>
      <c r="I40" s="13" t="s">
        <v>2</v>
      </c>
      <c r="J40" s="32">
        <f>SUM(J21:J38)</f>
        <v>166072.5</v>
      </c>
      <c r="K40" s="8"/>
    </row>
    <row r="41" spans="1:11" ht="15">
      <c r="A41" s="7"/>
      <c r="B41" s="15"/>
      <c r="C41" s="4"/>
      <c r="D41" s="5" t="s">
        <v>46</v>
      </c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87"/>
      <c r="D42" s="88"/>
      <c r="E42" s="88"/>
      <c r="F42" s="5"/>
      <c r="G42" s="72"/>
      <c r="H42" s="72"/>
      <c r="I42" s="13" t="s">
        <v>12</v>
      </c>
      <c r="J42" s="32">
        <f>+J40*19%</f>
        <v>31553.775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6"/>
      <c r="D44" s="72"/>
      <c r="E44" s="72"/>
      <c r="F44" s="5"/>
      <c r="G44" s="72"/>
      <c r="H44" s="72"/>
      <c r="I44" s="13" t="s">
        <v>3</v>
      </c>
      <c r="J44" s="23">
        <f>SUM(J40:J43)</f>
        <v>197626.275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2013-01-22T13:40:25Z</cp:lastPrinted>
  <dcterms:created xsi:type="dcterms:W3CDTF">2009-05-06T14:41:49Z</dcterms:created>
  <dcterms:modified xsi:type="dcterms:W3CDTF">2013-04-05T13:16:25Z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