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Formato!$B$1:$K$44</definedName>
  </definedNames>
  <calcPr calcId="125725"/>
</workbook>
</file>

<file path=xl/calcChain.xml><?xml version="1.0" encoding="utf-8"?>
<calcChain xmlns="http://schemas.openxmlformats.org/spreadsheetml/2006/main">
  <c r="H23" i="14"/>
  <c r="J23" s="1"/>
  <c r="H24"/>
  <c r="J24" s="1"/>
  <c r="H22"/>
  <c r="S22" s="1"/>
  <c r="H21"/>
  <c r="J21" s="1"/>
  <c r="S21"/>
  <c r="R23"/>
  <c r="J22" l="1"/>
  <c r="J37" s="1"/>
  <c r="J39" s="1"/>
  <c r="J41" s="1"/>
</calcChain>
</file>

<file path=xl/sharedStrings.xml><?xml version="1.0" encoding="utf-8"?>
<sst xmlns="http://schemas.openxmlformats.org/spreadsheetml/2006/main" count="50" uniqueCount="46">
  <si>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</si>
  <si>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</si>
  <si>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</si>
  <si>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</si>
  <si>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</si>
  <si>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</si>
  <si>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</si>
  <si>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</si>
  <si>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</si>
  <si>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</si>
  <si>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</si>
  <si>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</si>
  <si>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</si>
  <si>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</si>
  <si>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</si>
  <si>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</si>
  <si>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</si>
  <si>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</si>
  <si>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</si>
  <si>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</si>
  <si>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</si>
  <si>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</si>
  <si>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</si>
  <si>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</si>
  <si>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</si>
  <si>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</si>
  <si>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</si>
  <si>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</si>
  <si>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</si>
  <si>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Quimica</t>
  </si>
  <si>
    <t>Av Presindente Eduardo Frei Montalva 4600</t>
  </si>
  <si>
    <t>Renca</t>
  </si>
  <si>
    <t>Alex Bermudez</t>
  </si>
  <si>
    <t>N°  420</t>
  </si>
  <si>
    <r>
      <t xml:space="preserve">            Fecha Emisión: </t>
    </r>
    <r>
      <rPr>
        <sz val="11"/>
        <rFont val="Arial"/>
        <family val="2"/>
      </rPr>
      <t xml:space="preserve">  19 Marzo  2013</t>
    </r>
  </si>
  <si>
    <t>fono: 2-5556319</t>
  </si>
  <si>
    <t>attex</t>
  </si>
  <si>
    <t>urrea</t>
  </si>
  <si>
    <t>mts</t>
  </si>
  <si>
    <t>interfluid</t>
  </si>
  <si>
    <t>Tee fe  11/2"  A 106  sch 40</t>
  </si>
  <si>
    <t>Codo  90°  fe   11/2"   A 106  sch  40</t>
  </si>
  <si>
    <t>Tira de cañeria fe 11/2" A 106 sch 40  (6,08mts)</t>
  </si>
  <si>
    <t>Válvula bola 11/2"  bronce cromado</t>
  </si>
  <si>
    <t>OBSERVACIONES:  LA TIRA DE CAÑERIA DE  fe  MIDE 6,08 MTS</t>
  </si>
  <si>
    <t>Laboratorio Saval  S.A.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</si>
</sst>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27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theme="3" tint="0.39997558519241921"/>
      <name val="Arial Black"/>
      <family val="2"/>
    </font>
    <font>
      <b/>
      <sz val="16"/>
      <color theme="3" tint="0.39997558519241921"/>
      <name val="Arial Black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3" fontId="11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24" fillId="0" borderId="0" xfId="1" applyFont="1" applyBorder="1" applyAlignment="1" applyProtection="1">
      <alignment vertical="center"/>
    </xf>
    <xf numFmtId="0" fontId="8" fillId="0" borderId="7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1" fontId="0" fillId="0" borderId="0" xfId="0" applyNumberForma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0" fillId="0" borderId="0" xfId="0" applyNumberFormat="1" applyFill="1">
      <alignment vertical="center"/>
    </xf>
    <xf numFmtId="0" fontId="9" fillId="0" borderId="0" xfId="0" applyFont="1" applyFill="1" applyBorder="1">
      <alignment vertical="center"/>
    </xf>
    <xf numFmtId="9" fontId="0" fillId="0" borderId="0" xfId="0" applyNumberForma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9" fillId="0" borderId="0" xfId="0" applyNumberFormat="1" applyFont="1" applyFill="1" applyBorder="1">
      <alignment vertical="center"/>
    </xf>
    <xf numFmtId="9" fontId="0" fillId="0" borderId="0" xfId="0" applyNumberFormat="1" applyFill="1">
      <alignment vertical="center"/>
    </xf>
    <xf numFmtId="3" fontId="18" fillId="0" borderId="9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/>
    <xf numFmtId="0" fontId="20" fillId="0" borderId="0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4" fontId="0" fillId="0" borderId="2" xfId="0" applyNumberFormat="1" applyBorder="1">
      <alignment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</cellXfs>
  <cellStyles count="3">
    <cellStyle name="Hipervínculo" xfId="1" builtinId="8"/>
    <cellStyle name="Normal" xfId="0" builtinId="0"/>
    <cellStyle name="常规_packing_006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538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4850" y="0"/>
          <a:ext cx="20288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T51"/>
  <sheetViews>
    <sheetView showGridLines="0" tabSelected="1" zoomScale="83" zoomScaleNormal="83" workbookViewId="0">
      <selection activeCell="B1" sqref="B1:K44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37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6.625" customWidth="1"/>
    <col min="11" max="11" width="2" customWidth="1"/>
    <col min="12" max="15" width="10.125" customWidth="1"/>
    <col min="16" max="16" width="44.125" style="48" bestFit="1" customWidth="1"/>
  </cols>
  <sheetData>
    <row r="1" spans="1:18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8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1"/>
      <c r="D3" s="81"/>
      <c r="E3" s="81"/>
      <c r="F3" s="16"/>
      <c r="G3" s="16"/>
      <c r="H3" s="16"/>
      <c r="I3" s="82" t="s">
        <v>10</v>
      </c>
      <c r="J3" s="82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3"/>
      <c r="D4" s="83"/>
      <c r="E4" s="83"/>
      <c r="F4" s="16"/>
      <c r="G4" s="16"/>
      <c r="H4" s="16"/>
      <c r="I4" s="84" t="s">
        <v>33</v>
      </c>
      <c r="J4" s="84"/>
      <c r="K4" s="8"/>
      <c r="L4" s="7"/>
      <c r="M4" s="7"/>
      <c r="N4" s="7"/>
      <c r="O4" s="7"/>
      <c r="R4" s="24"/>
    </row>
    <row r="5" spans="1:18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8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8" ht="15" customHeight="1">
      <c r="A7" s="7"/>
      <c r="B7" s="14"/>
      <c r="C7" s="16" t="s">
        <v>22</v>
      </c>
      <c r="D7" s="16"/>
      <c r="E7" s="16"/>
      <c r="F7" s="7"/>
      <c r="G7" s="7"/>
      <c r="H7" s="16"/>
      <c r="I7" s="85"/>
      <c r="J7" s="85"/>
      <c r="K7" s="8"/>
      <c r="L7" s="7"/>
      <c r="M7" s="7"/>
      <c r="N7" s="7"/>
      <c r="O7" s="7"/>
    </row>
    <row r="8" spans="1:18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8" ht="15" customHeight="1">
      <c r="A9" s="7"/>
      <c r="B9" s="14"/>
      <c r="C9" s="16" t="s">
        <v>35</v>
      </c>
      <c r="D9" s="16"/>
      <c r="E9" s="7"/>
      <c r="F9" s="16"/>
      <c r="G9" s="16"/>
      <c r="H9" s="68" t="s">
        <v>34</v>
      </c>
      <c r="I9" s="32"/>
      <c r="J9" s="7"/>
      <c r="K9" s="8"/>
      <c r="L9" s="7"/>
      <c r="M9" s="7"/>
      <c r="N9" s="7"/>
      <c r="O9" s="7"/>
    </row>
    <row r="10" spans="1:18" ht="25.5" customHeight="1" thickBot="1">
      <c r="A10" s="7"/>
      <c r="B10" s="14"/>
      <c r="C10" s="86"/>
      <c r="D10" s="86"/>
      <c r="E10" s="86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8" ht="22.5" customHeight="1">
      <c r="A11" s="7"/>
      <c r="B11" s="14"/>
      <c r="C11" s="75" t="s">
        <v>17</v>
      </c>
      <c r="D11" s="76"/>
      <c r="E11" s="70" t="s">
        <v>45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8" ht="16.5">
      <c r="A12" s="7"/>
      <c r="B12" s="14"/>
      <c r="C12" s="77" t="s">
        <v>16</v>
      </c>
      <c r="D12" s="78"/>
      <c r="E12" s="6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8" ht="14.25" customHeight="1">
      <c r="A13" s="7"/>
      <c r="B13" s="14"/>
      <c r="C13" s="77" t="s">
        <v>15</v>
      </c>
      <c r="D13" s="78"/>
      <c r="E13" s="69" t="s">
        <v>29</v>
      </c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8" ht="14.25" customHeight="1">
      <c r="A14" s="7"/>
      <c r="B14" s="14"/>
      <c r="C14" s="77" t="s">
        <v>13</v>
      </c>
      <c r="D14" s="78"/>
      <c r="E14" s="69" t="s">
        <v>30</v>
      </c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8" ht="14.25" customHeight="1">
      <c r="A15" s="7"/>
      <c r="B15" s="14"/>
      <c r="C15" s="77" t="s">
        <v>1</v>
      </c>
      <c r="D15" s="78"/>
      <c r="E15" s="69" t="s">
        <v>31</v>
      </c>
      <c r="F15" s="5" t="s">
        <v>20</v>
      </c>
      <c r="G15" s="69" t="s">
        <v>9</v>
      </c>
      <c r="I15" s="33"/>
      <c r="J15" s="36"/>
      <c r="K15" s="8"/>
      <c r="L15" s="7"/>
      <c r="M15" s="7"/>
      <c r="N15" s="7"/>
      <c r="O15" s="7"/>
    </row>
    <row r="16" spans="1:18" ht="16.5">
      <c r="A16" s="7"/>
      <c r="B16" s="14"/>
      <c r="C16" s="77" t="s">
        <v>0</v>
      </c>
      <c r="D16" s="78"/>
      <c r="E16" s="69" t="s">
        <v>32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20" ht="15">
      <c r="A17" s="7"/>
      <c r="B17" s="14"/>
      <c r="C17" s="77" t="s">
        <v>25</v>
      </c>
      <c r="D17" s="78"/>
      <c r="E17" s="29"/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0" t="s">
        <v>18</v>
      </c>
      <c r="D18" s="91"/>
      <c r="E18" s="41"/>
      <c r="F18" s="23"/>
      <c r="G18" s="87"/>
      <c r="H18" s="87"/>
      <c r="I18" s="37"/>
      <c r="J18" s="38"/>
      <c r="K18" s="8"/>
      <c r="L18" s="26"/>
      <c r="M18" s="26"/>
      <c r="N18" s="26"/>
      <c r="O18" s="26"/>
      <c r="P18" s="51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51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88" t="s">
        <v>7</v>
      </c>
      <c r="E20" s="89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9"/>
      <c r="M20" s="59"/>
      <c r="N20" s="52"/>
      <c r="O20" s="52"/>
      <c r="P20" s="51"/>
      <c r="Q20" s="60"/>
      <c r="R20" s="24"/>
      <c r="S20" s="24"/>
      <c r="T20" s="24"/>
    </row>
    <row r="21" spans="1:20" ht="22.5">
      <c r="A21" s="7"/>
      <c r="B21" s="14"/>
      <c r="C21" s="99">
        <v>1</v>
      </c>
      <c r="D21" s="101" t="s">
        <v>40</v>
      </c>
      <c r="E21" s="102"/>
      <c r="F21" s="71">
        <v>2</v>
      </c>
      <c r="G21" s="97" t="s">
        <v>11</v>
      </c>
      <c r="H21" s="61">
        <f>+L21*1.4</f>
        <v>3597.9999999999995</v>
      </c>
      <c r="I21" s="62"/>
      <c r="J21" s="65">
        <f>+F21*H21*(1-I21/100)</f>
        <v>7195.9999999999991</v>
      </c>
      <c r="K21" s="8"/>
      <c r="L21" s="26">
        <v>2570</v>
      </c>
      <c r="M21" s="26" t="s">
        <v>36</v>
      </c>
      <c r="N21" s="26"/>
      <c r="O21" s="26"/>
      <c r="P21" s="51"/>
      <c r="Q21" s="24"/>
      <c r="R21" s="24">
        <v>5</v>
      </c>
      <c r="S21" s="24" t="e">
        <f>+H21/Q21</f>
        <v>#DIV/0!</v>
      </c>
      <c r="T21" s="24"/>
    </row>
    <row r="22" spans="1:20" ht="22.5">
      <c r="A22" s="7"/>
      <c r="B22" s="14"/>
      <c r="C22" s="100">
        <v>2</v>
      </c>
      <c r="D22" s="103" t="s">
        <v>41</v>
      </c>
      <c r="E22" s="104"/>
      <c r="F22" s="72">
        <v>8</v>
      </c>
      <c r="G22" s="98" t="s">
        <v>11</v>
      </c>
      <c r="H22" s="63">
        <f>+L22*1.4</f>
        <v>1924.9999999999998</v>
      </c>
      <c r="I22" s="64"/>
      <c r="J22" s="66">
        <f>+F22*H22*(1-I22/100)</f>
        <v>15399.999999999998</v>
      </c>
      <c r="K22" s="8"/>
      <c r="L22" s="26">
        <v>1375</v>
      </c>
      <c r="M22" s="26" t="s">
        <v>37</v>
      </c>
      <c r="N22" s="26"/>
      <c r="O22" s="26"/>
      <c r="P22" s="51"/>
      <c r="Q22" s="24"/>
      <c r="R22" s="24">
        <v>5</v>
      </c>
      <c r="S22" s="24" t="e">
        <f>+H22/Q22</f>
        <v>#DIV/0!</v>
      </c>
      <c r="T22" s="24"/>
    </row>
    <row r="23" spans="1:20" ht="22.5">
      <c r="A23" s="7"/>
      <c r="B23" s="14"/>
      <c r="C23" s="100">
        <v>3</v>
      </c>
      <c r="D23" s="79" t="s">
        <v>42</v>
      </c>
      <c r="E23" s="80"/>
      <c r="F23" s="72">
        <v>1</v>
      </c>
      <c r="G23" s="98" t="s">
        <v>38</v>
      </c>
      <c r="H23" s="63">
        <f>+(L23*1.4)*6.08</f>
        <v>74054.399999999994</v>
      </c>
      <c r="I23" s="64"/>
      <c r="J23" s="66">
        <f t="shared" ref="J23:J24" si="0">+F23*H23*(1-I23/100)</f>
        <v>74054.399999999994</v>
      </c>
      <c r="K23" s="8"/>
      <c r="L23" s="26">
        <v>8700</v>
      </c>
      <c r="M23" s="26" t="s">
        <v>36</v>
      </c>
      <c r="N23" s="26"/>
      <c r="O23" s="26"/>
      <c r="P23" s="51"/>
      <c r="Q23" s="24"/>
      <c r="R23" s="24">
        <f>+Q21*R21+Q22*R22</f>
        <v>0</v>
      </c>
      <c r="S23" s="24"/>
      <c r="T23" s="24"/>
    </row>
    <row r="24" spans="1:20" ht="22.5">
      <c r="A24" s="7"/>
      <c r="B24" s="14"/>
      <c r="C24" s="100">
        <v>4</v>
      </c>
      <c r="D24" s="103" t="s">
        <v>43</v>
      </c>
      <c r="E24" s="104"/>
      <c r="F24" s="72">
        <v>2</v>
      </c>
      <c r="G24" s="98" t="s">
        <v>11</v>
      </c>
      <c r="H24" s="63">
        <f t="shared" ref="H24" si="1">+L24*1.4</f>
        <v>7293.9999999999991</v>
      </c>
      <c r="I24" s="64"/>
      <c r="J24" s="66">
        <f t="shared" si="0"/>
        <v>14587.999999999998</v>
      </c>
      <c r="K24" s="8"/>
      <c r="L24" s="26">
        <v>5210</v>
      </c>
      <c r="M24" s="26" t="s">
        <v>39</v>
      </c>
      <c r="N24" s="26"/>
      <c r="O24" s="26"/>
      <c r="P24" s="51"/>
      <c r="Q24" s="24"/>
      <c r="R24" s="24"/>
      <c r="S24" s="24"/>
      <c r="T24" s="24"/>
    </row>
    <row r="25" spans="1:20" ht="22.5">
      <c r="A25" s="7"/>
      <c r="B25" s="14"/>
      <c r="C25" s="100"/>
      <c r="D25" s="79"/>
      <c r="E25" s="80"/>
      <c r="F25" s="72"/>
      <c r="G25" s="98"/>
      <c r="H25" s="63"/>
      <c r="I25" s="64"/>
      <c r="J25" s="66"/>
      <c r="K25" s="8"/>
      <c r="L25" s="26"/>
      <c r="M25" s="26"/>
      <c r="N25" s="26"/>
      <c r="O25" s="26"/>
      <c r="P25" s="51"/>
      <c r="Q25" s="24"/>
      <c r="R25" s="24"/>
      <c r="S25" s="24"/>
      <c r="T25" s="24"/>
    </row>
    <row r="26" spans="1:20" ht="22.5">
      <c r="A26" s="7"/>
      <c r="B26" s="14"/>
      <c r="C26" s="100"/>
      <c r="D26" s="79"/>
      <c r="E26" s="80"/>
      <c r="F26" s="72"/>
      <c r="G26" s="98"/>
      <c r="H26" s="63"/>
      <c r="I26" s="64"/>
      <c r="J26" s="66"/>
      <c r="K26" s="8"/>
      <c r="L26" s="26"/>
      <c r="M26" s="26"/>
      <c r="N26" s="26"/>
      <c r="O26" s="26"/>
      <c r="P26" s="51"/>
      <c r="Q26" s="24"/>
      <c r="R26" s="24"/>
      <c r="S26" s="24"/>
      <c r="T26" s="24"/>
    </row>
    <row r="27" spans="1:20" ht="18.75" customHeight="1">
      <c r="A27" s="7"/>
      <c r="B27" s="14"/>
      <c r="C27" s="100"/>
      <c r="D27" s="79"/>
      <c r="E27" s="80"/>
      <c r="F27" s="72"/>
      <c r="G27" s="98"/>
      <c r="H27" s="63"/>
      <c r="I27" s="49"/>
      <c r="J27" s="66"/>
      <c r="K27" s="8"/>
      <c r="L27" s="26"/>
      <c r="M27" s="26"/>
      <c r="N27" s="26"/>
      <c r="O27" s="26"/>
      <c r="P27" s="51"/>
      <c r="Q27" s="24"/>
      <c r="R27" s="24"/>
      <c r="S27" s="24"/>
      <c r="T27" s="24"/>
    </row>
    <row r="28" spans="1:20" ht="18.75" customHeight="1">
      <c r="A28" s="7"/>
      <c r="B28" s="14"/>
      <c r="C28" s="54"/>
      <c r="D28" s="79"/>
      <c r="E28" s="80"/>
      <c r="F28" s="72"/>
      <c r="G28" s="57"/>
      <c r="H28" s="47"/>
      <c r="I28" s="49"/>
      <c r="J28" s="44"/>
      <c r="K28" s="8"/>
      <c r="L28" s="26"/>
      <c r="M28" s="26"/>
      <c r="N28" s="26"/>
      <c r="O28" s="26"/>
      <c r="P28" s="51"/>
      <c r="Q28" s="24"/>
      <c r="R28" s="24"/>
      <c r="S28" s="24"/>
      <c r="T28" s="24"/>
    </row>
    <row r="29" spans="1:20" ht="18.75" customHeight="1">
      <c r="A29" s="7"/>
      <c r="B29" s="14"/>
      <c r="C29" s="54"/>
      <c r="D29" s="79"/>
      <c r="E29" s="80"/>
      <c r="F29" s="72"/>
      <c r="G29" s="57"/>
      <c r="H29" s="47"/>
      <c r="I29" s="49"/>
      <c r="J29" s="44"/>
      <c r="K29" s="8"/>
      <c r="L29" s="26"/>
      <c r="M29" s="26"/>
      <c r="N29" s="26"/>
      <c r="O29" s="26"/>
      <c r="P29" s="51"/>
      <c r="Q29" s="24"/>
      <c r="R29" s="24"/>
      <c r="S29" s="24"/>
      <c r="T29" s="24"/>
    </row>
    <row r="30" spans="1:20" ht="18.75" customHeight="1">
      <c r="A30" s="7"/>
      <c r="B30" s="14"/>
      <c r="C30" s="54"/>
      <c r="D30" s="79"/>
      <c r="E30" s="80"/>
      <c r="F30" s="72"/>
      <c r="G30" s="57"/>
      <c r="H30" s="47"/>
      <c r="I30" s="49"/>
      <c r="J30" s="44"/>
      <c r="K30" s="8"/>
      <c r="L30" s="26"/>
      <c r="M30" s="26"/>
      <c r="N30" s="26"/>
      <c r="O30" s="26"/>
      <c r="P30" s="51"/>
      <c r="Q30" s="24"/>
      <c r="R30" s="24"/>
      <c r="S30" s="24"/>
      <c r="T30" s="24"/>
    </row>
    <row r="31" spans="1:20" ht="18.75" customHeight="1">
      <c r="A31" s="7"/>
      <c r="B31" s="14"/>
      <c r="C31" s="54"/>
      <c r="D31" s="79"/>
      <c r="E31" s="80"/>
      <c r="F31" s="72"/>
      <c r="G31" s="57"/>
      <c r="H31" s="47"/>
      <c r="I31" s="49"/>
      <c r="J31" s="44"/>
      <c r="K31" s="8"/>
      <c r="L31" s="26"/>
      <c r="M31" s="26"/>
      <c r="N31" s="26"/>
      <c r="O31" s="26"/>
      <c r="P31" s="51"/>
      <c r="Q31" s="24"/>
      <c r="R31" s="24"/>
      <c r="S31" s="24"/>
      <c r="T31" s="24"/>
    </row>
    <row r="32" spans="1:20" ht="18.75">
      <c r="A32" s="7"/>
      <c r="B32" s="14"/>
      <c r="C32" s="55"/>
      <c r="D32" s="79"/>
      <c r="E32" s="80"/>
      <c r="F32" s="72"/>
      <c r="G32" s="57"/>
      <c r="H32" s="47"/>
      <c r="I32" s="49"/>
      <c r="J32" s="44"/>
      <c r="K32" s="8"/>
      <c r="L32" s="26"/>
      <c r="M32" s="26"/>
      <c r="N32" s="26"/>
      <c r="O32" s="26"/>
      <c r="P32" s="51"/>
      <c r="Q32" s="24"/>
      <c r="R32" s="24"/>
      <c r="S32" s="24"/>
      <c r="T32" s="24"/>
    </row>
    <row r="33" spans="1:20" ht="18.75">
      <c r="A33" s="7"/>
      <c r="B33" s="14"/>
      <c r="C33" s="55"/>
      <c r="D33" s="79"/>
      <c r="E33" s="80"/>
      <c r="F33" s="72"/>
      <c r="G33" s="57"/>
      <c r="H33" s="47"/>
      <c r="I33" s="49"/>
      <c r="J33" s="44"/>
      <c r="K33" s="8"/>
      <c r="L33" s="26"/>
      <c r="M33" s="26"/>
      <c r="N33" s="26"/>
      <c r="O33" s="26"/>
      <c r="P33" s="51"/>
      <c r="Q33" s="24"/>
      <c r="R33" s="24"/>
      <c r="S33" s="24"/>
      <c r="T33" s="24"/>
    </row>
    <row r="34" spans="1:20" ht="18.75">
      <c r="A34" s="7"/>
      <c r="B34" s="14"/>
      <c r="C34" s="55"/>
      <c r="D34" s="79"/>
      <c r="E34" s="80"/>
      <c r="F34" s="72"/>
      <c r="G34" s="57"/>
      <c r="H34" s="47"/>
      <c r="I34" s="49"/>
      <c r="J34" s="44"/>
      <c r="K34" s="8"/>
      <c r="L34" s="53"/>
      <c r="M34" s="26"/>
      <c r="N34" s="26"/>
      <c r="O34" s="26"/>
      <c r="P34" s="51"/>
      <c r="Q34" s="24"/>
      <c r="R34" s="24"/>
      <c r="S34" s="24"/>
      <c r="T34" s="24"/>
    </row>
    <row r="35" spans="1:20" ht="19.5" thickBot="1">
      <c r="A35" s="7"/>
      <c r="B35" s="14"/>
      <c r="C35" s="56"/>
      <c r="D35" s="94"/>
      <c r="E35" s="95"/>
      <c r="F35" s="73"/>
      <c r="G35" s="58"/>
      <c r="H35" s="45"/>
      <c r="I35" s="50"/>
      <c r="J35" s="46"/>
      <c r="K35" s="8"/>
      <c r="L35" s="26"/>
      <c r="M35" s="26"/>
      <c r="N35" s="26"/>
      <c r="O35" s="26"/>
      <c r="P35" s="51"/>
      <c r="Q35" s="24"/>
      <c r="R35" s="24"/>
      <c r="S35" s="24"/>
      <c r="T35" s="24"/>
    </row>
    <row r="36" spans="1:20">
      <c r="A36" s="7"/>
      <c r="B36" s="14"/>
      <c r="C36" s="92"/>
      <c r="D36" s="93"/>
      <c r="E36" s="93"/>
      <c r="F36" s="3"/>
      <c r="G36" s="93"/>
      <c r="H36" s="93"/>
      <c r="I36" s="6"/>
      <c r="J36" s="74"/>
      <c r="K36" s="8"/>
      <c r="L36" s="26"/>
      <c r="M36" s="26"/>
      <c r="N36" s="26"/>
      <c r="O36" s="26"/>
      <c r="P36" s="51"/>
      <c r="Q36" s="24"/>
      <c r="R36" s="24"/>
      <c r="S36" s="24"/>
      <c r="T36" s="24"/>
    </row>
    <row r="37" spans="1:20" ht="18.75">
      <c r="A37" s="7"/>
      <c r="B37" s="14"/>
      <c r="C37" s="4"/>
      <c r="D37" s="105" t="s">
        <v>44</v>
      </c>
      <c r="E37" s="5"/>
      <c r="F37" s="5"/>
      <c r="G37" s="5"/>
      <c r="H37" s="7"/>
      <c r="I37" s="13" t="s">
        <v>2</v>
      </c>
      <c r="J37" s="31">
        <f>SUM(J21:J35)</f>
        <v>111238.39999999999</v>
      </c>
      <c r="K37" s="8"/>
      <c r="L37" s="26"/>
      <c r="M37" s="26"/>
      <c r="N37" s="24"/>
      <c r="O37" s="26"/>
      <c r="P37" s="51"/>
      <c r="Q37" s="24"/>
      <c r="R37" s="24"/>
      <c r="S37" s="24"/>
      <c r="T37" s="24"/>
    </row>
    <row r="38" spans="1:20" ht="15">
      <c r="A38" s="7"/>
      <c r="B38" s="14"/>
      <c r="C38" s="4"/>
      <c r="D38" s="5"/>
      <c r="E38" s="5"/>
      <c r="F38" s="5"/>
      <c r="G38" s="5"/>
      <c r="H38" s="5"/>
      <c r="I38" s="30"/>
      <c r="J38" s="31"/>
      <c r="K38" s="8"/>
      <c r="L38" s="26"/>
      <c r="M38" s="26"/>
      <c r="N38" s="24"/>
      <c r="O38" s="26"/>
      <c r="P38" s="51"/>
      <c r="Q38" s="24"/>
      <c r="R38" s="24"/>
      <c r="S38" s="24"/>
      <c r="T38" s="24"/>
    </row>
    <row r="39" spans="1:20" ht="18.75">
      <c r="A39" s="7"/>
      <c r="B39" s="14"/>
      <c r="C39" s="4"/>
      <c r="D39" s="5"/>
      <c r="E39" s="5"/>
      <c r="F39" s="5"/>
      <c r="G39" s="86"/>
      <c r="H39" s="86"/>
      <c r="I39" s="13" t="s">
        <v>12</v>
      </c>
      <c r="J39" s="31">
        <f>+J37*19%</f>
        <v>21135.295999999998</v>
      </c>
      <c r="K39" s="8"/>
      <c r="L39" s="26"/>
      <c r="M39" s="26"/>
      <c r="N39" s="24"/>
      <c r="O39" s="26"/>
      <c r="P39" s="51"/>
      <c r="Q39" s="24"/>
      <c r="R39" s="24"/>
      <c r="S39" s="24"/>
      <c r="T39" s="24"/>
    </row>
    <row r="40" spans="1:20" ht="18">
      <c r="A40" s="7"/>
      <c r="B40" s="14"/>
      <c r="C40" s="4"/>
      <c r="D40" s="5"/>
      <c r="E40" s="5"/>
      <c r="F40" s="5"/>
      <c r="G40" s="5"/>
      <c r="H40" s="5"/>
      <c r="I40" s="12"/>
      <c r="J40" s="21"/>
      <c r="K40" s="8"/>
      <c r="L40" s="26"/>
      <c r="M40" s="26"/>
      <c r="N40" s="24"/>
      <c r="O40" s="26"/>
      <c r="P40" s="51"/>
      <c r="Q40" s="24"/>
      <c r="R40" s="24"/>
      <c r="S40" s="24"/>
      <c r="T40" s="24"/>
    </row>
    <row r="41" spans="1:20" ht="18.75">
      <c r="A41" s="7"/>
      <c r="B41" s="14"/>
      <c r="C41" s="96"/>
      <c r="D41" s="86"/>
      <c r="E41" s="86"/>
      <c r="F41" s="5"/>
      <c r="G41" s="86"/>
      <c r="H41" s="86"/>
      <c r="I41" s="67" t="s">
        <v>3</v>
      </c>
      <c r="J41" s="22">
        <f>SUM(J37:J40)</f>
        <v>132373.696</v>
      </c>
      <c r="K41" s="8"/>
      <c r="L41" s="26"/>
      <c r="M41" s="26"/>
      <c r="N41" s="24"/>
      <c r="O41" s="26"/>
      <c r="P41" s="51"/>
      <c r="Q41" s="24"/>
      <c r="R41" s="24"/>
      <c r="S41" s="24"/>
      <c r="T41" s="24"/>
    </row>
    <row r="42" spans="1:20" ht="15" thickBot="1">
      <c r="A42" s="7"/>
      <c r="B42" s="14"/>
      <c r="C42" s="9"/>
      <c r="D42" s="10"/>
      <c r="E42" s="10"/>
      <c r="F42" s="10"/>
      <c r="G42" s="10"/>
      <c r="H42" s="10"/>
      <c r="I42" s="10"/>
      <c r="J42" s="11"/>
      <c r="K42" s="8"/>
      <c r="L42" s="26"/>
      <c r="M42" s="26"/>
      <c r="N42" s="24"/>
      <c r="O42" s="26"/>
      <c r="P42" s="51"/>
      <c r="Q42" s="24"/>
      <c r="R42" s="24"/>
      <c r="S42" s="24"/>
      <c r="T42" s="24"/>
    </row>
    <row r="43" spans="1:20">
      <c r="A43" s="7"/>
      <c r="B43" s="14"/>
      <c r="C43" s="7"/>
      <c r="D43" s="7"/>
      <c r="E43" s="7"/>
      <c r="F43" s="7"/>
      <c r="G43" s="7"/>
      <c r="H43" s="7"/>
      <c r="I43" s="7"/>
      <c r="J43" s="7"/>
      <c r="K43" s="8"/>
      <c r="L43" s="7"/>
      <c r="M43" s="7"/>
      <c r="O43" s="7"/>
    </row>
    <row r="44" spans="1:20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  <c r="M44" s="7"/>
      <c r="O44" s="7"/>
    </row>
    <row r="49" spans="12:14">
      <c r="L49" s="26">
        <v>2300</v>
      </c>
      <c r="N49" s="48" t="s">
        <v>26</v>
      </c>
    </row>
    <row r="50" spans="12:14">
      <c r="L50" s="26">
        <v>4500</v>
      </c>
      <c r="N50" s="48" t="s">
        <v>27</v>
      </c>
    </row>
    <row r="51" spans="12:14">
      <c r="L51" s="26">
        <v>3200</v>
      </c>
      <c r="N51" s="48" t="s">
        <v>28</v>
      </c>
    </row>
  </sheetData>
  <mergeCells count="36">
    <mergeCell ref="D35:E35"/>
    <mergeCell ref="C41:E41"/>
    <mergeCell ref="D29:E29"/>
    <mergeCell ref="D30:E30"/>
    <mergeCell ref="D31:E31"/>
    <mergeCell ref="D27:E27"/>
    <mergeCell ref="G41:H41"/>
    <mergeCell ref="D32:E32"/>
    <mergeCell ref="C36:E36"/>
    <mergeCell ref="G36:H36"/>
    <mergeCell ref="G39:H39"/>
    <mergeCell ref="D33:E33"/>
    <mergeCell ref="D34:E34"/>
    <mergeCell ref="G18:H18"/>
    <mergeCell ref="D20:E20"/>
    <mergeCell ref="C17:D17"/>
    <mergeCell ref="C18:D18"/>
    <mergeCell ref="D21:E21"/>
    <mergeCell ref="D23:E23"/>
    <mergeCell ref="D22:E22"/>
    <mergeCell ref="C3:E3"/>
    <mergeCell ref="I3:J3"/>
    <mergeCell ref="C4:E4"/>
    <mergeCell ref="I4:J4"/>
    <mergeCell ref="I7:J7"/>
    <mergeCell ref="C10:E10"/>
    <mergeCell ref="C11:D11"/>
    <mergeCell ref="C12:D12"/>
    <mergeCell ref="D28:E28"/>
    <mergeCell ref="C13:D13"/>
    <mergeCell ref="C14:D14"/>
    <mergeCell ref="C15:D15"/>
    <mergeCell ref="C16:D16"/>
    <mergeCell ref="D24:E24"/>
    <mergeCell ref="D26:E26"/>
    <mergeCell ref="D25:E25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riveraravera</cp:lastModifiedBy>
  <cp:lastPrinted>2013-03-19T17:45:08Z</cp:lastPrinted>
  <dcterms:created xsi:type="dcterms:W3CDTF">2009-05-06T14:41:49Z</dcterms:created>
  <dcterms:modified xsi:type="dcterms:W3CDTF">2013-03-19T17:45:24Z</dcterms:modified>
</cp:coreProperties>
</file>