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<sst xmlns="http://schemas.openxmlformats.org/spreadsheetml/2006/main" count="47" uniqueCount="41">
  <si>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</si>
  <si>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</si>
  <si>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</si>
  <si>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</si>
  <si>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</si>
  <si>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</si>
  <si>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</si>
  <si>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</si>
  <si>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</si>
  <si>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</si>
  <si>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</si>
  <si>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</si>
  <si>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</si>
  <si>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</si>
  <si>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</si>
  <si>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</si>
  <si>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</si>
  <si>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</si>
  <si>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</si>
  <si>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</si>
  <si>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</si>
  <si>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</si>
  <si>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</si>
  <si>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</si>
  <si>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</si>
  <si>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</si>
  <si>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</si>
  <si>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 25556319</t>
  </si>
  <si>
    <r>
      <t xml:space="preserve">            Fecha Emisión: </t>
    </r>
    <r>
      <rPr>
        <sz val="9"/>
        <rFont val="Arial Black"/>
        <family val="2"/>
      </rPr>
      <t xml:space="preserve">  13  marzo  2013</t>
    </r>
  </si>
  <si>
    <t>N°  400</t>
  </si>
  <si>
    <t>Volcan</t>
  </si>
  <si>
    <t xml:space="preserve">CONECTOR RECTO 5/16" X 3/8" NPT MACHO                 </t>
  </si>
  <si>
    <t>Juan Vallejos</t>
  </si>
  <si>
    <t>O/C  30 días</t>
  </si>
  <si>
    <t>Jaime Guzman</t>
  </si>
  <si>
    <t>DANUS</t>
  </si>
  <si>
    <t>CONECTOR RECTO 1/4"X1/4" MACHO</t>
  </si>
  <si>
    <t>CONECTOR RECTO 1/2"X1/2" MACHO</t>
  </si>
  <si>
    <t>CONECTOR RECTO 3/8"X1/4" MACHO</t>
  </si>
  <si>
    <t>CONECTOR RECTO 12 MM x 1/2"  MACHO</t>
  </si>
  <si>
    <t>CONECTOR RECTO DE 3/8"-1/8" MACHO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</si>
</sst>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752475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1800225</xdr:colOff>
      <xdr:row>21</xdr:row>
      <xdr:rowOff>9525</xdr:rowOff>
    </xdr:from>
    <xdr:to>
      <xdr:col>4</xdr:col>
      <xdr:colOff>2009775</xdr:colOff>
      <xdr:row>22</xdr:row>
      <xdr:rowOff>76200</xdr:rowOff>
    </xdr:to>
    <xdr:pic>
      <xdr:nvPicPr>
        <xdr:cNvPr id="2" name="Picture 1" descr="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454342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1600200</xdr:colOff>
      <xdr:row>25</xdr:row>
      <xdr:rowOff>57150</xdr:rowOff>
    </xdr:from>
    <xdr:to>
      <xdr:col>4</xdr:col>
      <xdr:colOff>1809750</xdr:colOff>
      <xdr:row>26</xdr:row>
      <xdr:rowOff>123825</xdr:rowOff>
    </xdr:to>
    <xdr:pic>
      <xdr:nvPicPr>
        <xdr:cNvPr id="3" name="Picture 1" descr="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554355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1676400</xdr:colOff>
      <xdr:row>22</xdr:row>
      <xdr:rowOff>228600</xdr:rowOff>
    </xdr:from>
    <xdr:to>
      <xdr:col>4</xdr:col>
      <xdr:colOff>1885950</xdr:colOff>
      <xdr:row>24</xdr:row>
      <xdr:rowOff>57150</xdr:rowOff>
    </xdr:to>
    <xdr:pic>
      <xdr:nvPicPr>
        <xdr:cNvPr id="4" name="Picture 1" descr="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500062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20</xdr:row>
      <xdr:rowOff>9525</xdr:rowOff>
    </xdr:from>
    <xdr:to>
      <xdr:col>4</xdr:col>
      <xdr:colOff>1647825</xdr:colOff>
      <xdr:row>21</xdr:row>
      <xdr:rowOff>76200</xdr:rowOff>
    </xdr:to>
    <xdr:pic>
      <xdr:nvPicPr>
        <xdr:cNvPr id="5" name="Picture 1" descr="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43053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1362075</xdr:colOff>
      <xdr:row>21</xdr:row>
      <xdr:rowOff>219075</xdr:rowOff>
    </xdr:from>
    <xdr:to>
      <xdr:col>4</xdr:col>
      <xdr:colOff>1571625</xdr:colOff>
      <xdr:row>23</xdr:row>
      <xdr:rowOff>47625</xdr:rowOff>
    </xdr:to>
    <xdr:pic>
      <xdr:nvPicPr>
        <xdr:cNvPr id="6" name="Picture 1" descr="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475297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A1">
      <selection activeCell="H22" sqref="H22"/>
    </sheetView>
  </sheetViews>
  <sheetFormatPr defaultColWidth="11.00390625" defaultRowHeight="14.25"/>
  <cols>
    <col min="1" max="2" width="4.625" style="0" customWidth="1"/>
    <col min="3" max="3" width="4.87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7"/>
      <c r="D3" s="87"/>
      <c r="E3" s="87"/>
      <c r="F3" s="17"/>
      <c r="G3" s="17"/>
      <c r="H3" s="17"/>
      <c r="I3" s="88" t="s">
        <v>11</v>
      </c>
      <c r="J3" s="88"/>
      <c r="K3" s="8"/>
      <c r="N3" s="25"/>
    </row>
    <row r="4" spans="1:14" ht="19.5" customHeight="1">
      <c r="A4" s="7"/>
      <c r="B4" s="15"/>
      <c r="C4" s="89"/>
      <c r="D4" s="89"/>
      <c r="E4" s="89"/>
      <c r="F4" s="17"/>
      <c r="G4" s="17"/>
      <c r="H4" s="17"/>
      <c r="I4" s="90" t="s">
        <v>29</v>
      </c>
      <c r="J4" s="90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1"/>
      <c r="J7" s="91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33" t="s">
        <v>28</v>
      </c>
      <c r="I9" s="33"/>
      <c r="J9" s="7"/>
      <c r="K9" s="8"/>
    </row>
    <row r="10" spans="1:11" ht="25.5" customHeight="1" thickBot="1">
      <c r="A10" s="7"/>
      <c r="B10" s="15"/>
      <c r="C10" s="70"/>
      <c r="D10" s="70"/>
      <c r="E10" s="70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2" t="s">
        <v>18</v>
      </c>
      <c r="D11" s="93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0" t="s">
        <v>17</v>
      </c>
      <c r="D12" s="81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0" t="s">
        <v>16</v>
      </c>
      <c r="D13" s="81"/>
      <c r="E13" s="30"/>
      <c r="F13" s="5"/>
      <c r="G13" s="5"/>
      <c r="H13" s="5"/>
      <c r="I13" s="29" t="s">
        <v>34</v>
      </c>
      <c r="J13" s="38"/>
      <c r="K13" s="8"/>
    </row>
    <row r="14" spans="1:11" ht="14.25" customHeight="1">
      <c r="A14" s="7"/>
      <c r="B14" s="15"/>
      <c r="C14" s="80" t="s">
        <v>14</v>
      </c>
      <c r="D14" s="81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0" t="s">
        <v>1</v>
      </c>
      <c r="D15" s="81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80" t="s">
        <v>0</v>
      </c>
      <c r="D16" s="81"/>
      <c r="E16" s="30" t="s">
        <v>32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0" t="s">
        <v>26</v>
      </c>
      <c r="D17" s="81"/>
      <c r="E17" s="30" t="s">
        <v>33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5" t="s">
        <v>19</v>
      </c>
      <c r="D18" s="86"/>
      <c r="E18" s="43"/>
      <c r="F18" s="24"/>
      <c r="G18" s="82"/>
      <c r="H18" s="82"/>
      <c r="I18" s="39"/>
      <c r="J18" s="40"/>
      <c r="K18" s="8"/>
    </row>
    <row r="19" spans="1:14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N19" t="s">
        <v>35</v>
      </c>
    </row>
    <row r="20" spans="1:11" ht="15.75" thickBot="1">
      <c r="A20" s="41"/>
      <c r="B20" s="20"/>
      <c r="C20" s="44" t="s">
        <v>20</v>
      </c>
      <c r="D20" s="83" t="s">
        <v>7</v>
      </c>
      <c r="E20" s="8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4">
        <v>1</v>
      </c>
      <c r="D21" s="78" t="s">
        <v>36</v>
      </c>
      <c r="E21" s="79"/>
      <c r="F21" s="63">
        <v>20</v>
      </c>
      <c r="G21" s="54" t="s">
        <v>12</v>
      </c>
      <c r="H21" s="67">
        <v>805</v>
      </c>
      <c r="I21" s="56"/>
      <c r="J21" s="50">
        <f aca="true" t="shared" si="0" ref="J21:J26">+F21*H21*(1-I21/100)</f>
        <v>16100</v>
      </c>
      <c r="K21" s="8"/>
      <c r="L21" s="66">
        <f>1074*(1-0.15)</f>
        <v>912.9</v>
      </c>
    </row>
    <row r="22" spans="1:12" ht="18.75">
      <c r="A22" s="7"/>
      <c r="B22" s="15"/>
      <c r="C22" s="61">
        <v>2</v>
      </c>
      <c r="D22" s="68" t="s">
        <v>31</v>
      </c>
      <c r="E22" s="69"/>
      <c r="F22" s="62">
        <v>20</v>
      </c>
      <c r="G22" s="47" t="s">
        <v>12</v>
      </c>
      <c r="H22" s="59">
        <v>1014</v>
      </c>
      <c r="I22" s="57"/>
      <c r="J22" s="51">
        <f t="shared" si="0"/>
        <v>20280</v>
      </c>
      <c r="K22" s="8"/>
      <c r="L22" s="66">
        <f>1193*(1-0.15)</f>
        <v>1014.05</v>
      </c>
    </row>
    <row r="23" spans="1:12" ht="18.75" customHeight="1">
      <c r="A23" s="7"/>
      <c r="B23" s="15"/>
      <c r="C23" s="61">
        <v>3</v>
      </c>
      <c r="D23" s="68" t="s">
        <v>37</v>
      </c>
      <c r="E23" s="69"/>
      <c r="F23" s="64">
        <v>30</v>
      </c>
      <c r="G23" s="47" t="s">
        <v>12</v>
      </c>
      <c r="H23" s="59">
        <v>972</v>
      </c>
      <c r="I23" s="57"/>
      <c r="J23" s="51">
        <f t="shared" si="0"/>
        <v>29160</v>
      </c>
      <c r="K23" s="8"/>
      <c r="L23" s="66">
        <f>1143*(1-0.15)</f>
        <v>971.55</v>
      </c>
    </row>
    <row r="24" spans="1:12" ht="18.75" customHeight="1">
      <c r="A24" s="7"/>
      <c r="B24" s="15"/>
      <c r="C24" s="61">
        <v>4</v>
      </c>
      <c r="D24" s="68" t="s">
        <v>38</v>
      </c>
      <c r="E24" s="69"/>
      <c r="F24" s="64">
        <v>50</v>
      </c>
      <c r="G24" s="47" t="s">
        <v>12</v>
      </c>
      <c r="H24" s="59">
        <v>1009</v>
      </c>
      <c r="I24" s="57"/>
      <c r="J24" s="51">
        <f t="shared" si="0"/>
        <v>50450</v>
      </c>
      <c r="K24" s="8"/>
      <c r="L24" s="66">
        <f>1187*(1-0.15)</f>
        <v>1008.9499999999999</v>
      </c>
    </row>
    <row r="25" spans="1:13" ht="18.75" customHeight="1">
      <c r="A25" s="7"/>
      <c r="B25" s="15"/>
      <c r="C25" s="61">
        <v>5</v>
      </c>
      <c r="D25" s="68" t="s">
        <v>40</v>
      </c>
      <c r="E25" s="69"/>
      <c r="F25" s="64">
        <v>10</v>
      </c>
      <c r="G25" s="47" t="s">
        <v>12</v>
      </c>
      <c r="H25" s="59">
        <v>1009</v>
      </c>
      <c r="I25" s="57"/>
      <c r="J25" s="51">
        <f t="shared" si="0"/>
        <v>10090</v>
      </c>
      <c r="K25" s="8"/>
      <c r="L25" s="66">
        <f>1187*(1-0.15)</f>
        <v>1008.9499999999999</v>
      </c>
      <c r="M25" s="66">
        <f>920+581</f>
        <v>1501</v>
      </c>
    </row>
    <row r="26" spans="1:12" ht="18.75" customHeight="1">
      <c r="A26" s="7"/>
      <c r="B26" s="15"/>
      <c r="C26" s="61">
        <v>6</v>
      </c>
      <c r="D26" s="68" t="s">
        <v>39</v>
      </c>
      <c r="E26" s="69"/>
      <c r="F26" s="64">
        <v>20</v>
      </c>
      <c r="G26" s="47" t="s">
        <v>12</v>
      </c>
      <c r="H26" s="59">
        <v>1646</v>
      </c>
      <c r="I26" s="57"/>
      <c r="J26" s="51">
        <f t="shared" si="0"/>
        <v>32920</v>
      </c>
      <c r="K26" s="8"/>
      <c r="L26" s="66">
        <f>1937*(1-0.15)</f>
        <v>1646.45</v>
      </c>
    </row>
    <row r="27" spans="1:11" ht="18.75" customHeight="1">
      <c r="A27" s="7"/>
      <c r="B27" s="15"/>
      <c r="C27" s="61"/>
      <c r="D27" s="68"/>
      <c r="E27" s="69"/>
      <c r="F27" s="64"/>
      <c r="G27" s="47"/>
      <c r="H27" s="59"/>
      <c r="I27" s="57"/>
      <c r="J27" s="51"/>
      <c r="K27" s="8"/>
    </row>
    <row r="28" spans="1:11" ht="18.75" customHeight="1">
      <c r="A28" s="7"/>
      <c r="B28" s="15"/>
      <c r="C28" s="61"/>
      <c r="D28" s="68"/>
      <c r="E28" s="69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76"/>
      <c r="E29" s="77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76"/>
      <c r="E30" s="77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76"/>
      <c r="E31" s="77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76"/>
      <c r="E32" s="77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76"/>
      <c r="E33" s="77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76"/>
      <c r="E34" s="77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76"/>
      <c r="E35" s="77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71"/>
      <c r="E38" s="72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68"/>
      <c r="D39" s="73"/>
      <c r="E39" s="73"/>
      <c r="F39" s="5"/>
      <c r="G39" s="70"/>
      <c r="H39" s="70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159000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4"/>
      <c r="D42" s="75"/>
      <c r="E42" s="75"/>
      <c r="F42" s="5"/>
      <c r="G42" s="70"/>
      <c r="H42" s="70"/>
      <c r="I42" s="13" t="s">
        <v>13</v>
      </c>
      <c r="J42" s="32">
        <f>+J40*19%</f>
        <v>30210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8"/>
      <c r="D44" s="70"/>
      <c r="E44" s="70"/>
      <c r="F44" s="5"/>
      <c r="G44" s="70"/>
      <c r="H44" s="70"/>
      <c r="I44" s="13" t="s">
        <v>3</v>
      </c>
      <c r="J44" s="23">
        <f>SUM(J40:J43)</f>
        <v>189210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  <mergeCell ref="C3:E3"/>
    <mergeCell ref="I3:J3"/>
    <mergeCell ref="C4:E4"/>
    <mergeCell ref="I4:J4"/>
    <mergeCell ref="I7:J7"/>
    <mergeCell ref="C10:E10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2013-03-11T16:55:36Z</cp:lastPrinted>
  <dcterms:created xsi:type="dcterms:W3CDTF">2009-05-06T14:41:49Z</dcterms:created>
  <dcterms:modified xsi:type="dcterms:W3CDTF">2013-03-13T19:07:46Z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