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<sst xmlns="http://schemas.openxmlformats.org/spreadsheetml/2006/main" count="81" uniqueCount="64">
  <si>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</si>
  <si>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</si>
  <si>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</si>
  <si>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</si>
  <si>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</si>
  <si>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</si>
  <si>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</si>
  <si>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</si>
  <si>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</si>
  <si>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</si>
  <si>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</si>
  <si>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</si>
  <si>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</si>
  <si>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</si>
  <si>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</si>
  <si>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</si>
  <si>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</si>
  <si>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</si>
  <si>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</si>
  <si>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</si>
  <si>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</si>
  <si>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</si>
  <si>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</si>
  <si>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</si>
  <si>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</si>
  <si>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</si>
  <si>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COMERCIALIZADORA DE TODO TIPO DE BIENES</t>
  </si>
  <si>
    <t>MAIPU</t>
  </si>
  <si>
    <t>ACMANET</t>
  </si>
  <si>
    <t>CAMINO EL MILAGRO N°455</t>
  </si>
  <si>
    <t>1"</t>
  </si>
  <si>
    <t>DANUS</t>
  </si>
  <si>
    <t>COMPRA DANUS</t>
  </si>
  <si>
    <t>3/4"</t>
  </si>
  <si>
    <t>24-32</t>
  </si>
  <si>
    <t>32-52</t>
  </si>
  <si>
    <t>3/8"</t>
  </si>
  <si>
    <t>13-19</t>
  </si>
  <si>
    <t>VENTA HIDRO</t>
  </si>
  <si>
    <t>1/2"</t>
  </si>
  <si>
    <t xml:space="preserve">19-25 </t>
  </si>
  <si>
    <t>COMPRA HIDRON (GRUNENWALD)</t>
  </si>
  <si>
    <t>N°  40</t>
  </si>
  <si>
    <t>compra (60%)</t>
  </si>
  <si>
    <t>venta hidroneumatic</t>
  </si>
  <si>
    <t>´8-16</t>
  </si>
  <si>
    <t>1/4"</t>
  </si>
  <si>
    <t>COMPRA GOTEX</t>
  </si>
  <si>
    <t>INOX</t>
  </si>
  <si>
    <t>Abrazadera 3/8" Zincado</t>
  </si>
  <si>
    <t>Abrazadera 1/4"Inoxidable</t>
  </si>
  <si>
    <t>Abrazadera 3/8" Inoxidable</t>
  </si>
  <si>
    <t>Abrazadera 1/2" Inoxidable</t>
  </si>
  <si>
    <t>Abrazadera 3/4" Inoxidable</t>
  </si>
  <si>
    <t>Abrazadera 1" Inoxidable</t>
  </si>
  <si>
    <t>Abrazadera 1/2" Zincado</t>
  </si>
  <si>
    <t>Abrazadera 3/4" Zincado</t>
  </si>
  <si>
    <t>Abrazadera 1" Zincado</t>
  </si>
  <si>
    <t xml:space="preserve">Manguera de goma tela aire 1/2" </t>
  </si>
  <si>
    <t>m</t>
  </si>
  <si>
    <t>Eric Onfray Gonzalez</t>
  </si>
  <si>
    <t>Fono            :</t>
  </si>
  <si>
    <r>
      <t xml:space="preserve">            Fecha Emisión: </t>
    </r>
    <r>
      <rPr>
        <sz val="9"/>
        <rFont val="Arial Black"/>
        <family val="2"/>
      </rPr>
      <t xml:space="preserve">  16 Agosto  2012</t>
    </r>
  </si>
  <si>
    <t>Ana Fuentes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</si>
</sst>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b/>
      <sz val="12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4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1">
      <selection activeCell="I14" sqref="I1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5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74"/>
      <c r="D3" s="74"/>
      <c r="E3" s="74"/>
      <c r="F3" s="13"/>
      <c r="G3" s="13"/>
      <c r="H3" s="13"/>
      <c r="I3" s="75" t="s">
        <v>11</v>
      </c>
      <c r="J3" s="75"/>
      <c r="K3" s="7"/>
      <c r="N3" s="21"/>
    </row>
    <row r="4" spans="1:14" ht="19.5" customHeight="1">
      <c r="A4" s="6"/>
      <c r="B4" s="11"/>
      <c r="C4" s="76"/>
      <c r="D4" s="76"/>
      <c r="E4" s="76"/>
      <c r="F4" s="13"/>
      <c r="G4" s="13"/>
      <c r="H4" s="13"/>
      <c r="I4" s="77" t="s">
        <v>42</v>
      </c>
      <c r="J4" s="77"/>
      <c r="K4" s="7"/>
      <c r="N4" s="21"/>
    </row>
    <row r="5" spans="1:11" ht="15" customHeight="1">
      <c r="A5" s="6"/>
      <c r="B5" s="11"/>
      <c r="C5" s="13" t="s">
        <v>25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78"/>
      <c r="J7" s="78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24</v>
      </c>
      <c r="D9" s="13"/>
      <c r="E9" s="6"/>
      <c r="F9" s="13"/>
      <c r="G9" s="13"/>
      <c r="H9" s="28" t="s">
        <v>62</v>
      </c>
      <c r="I9" s="28"/>
      <c r="J9" s="6"/>
      <c r="K9" s="7"/>
    </row>
    <row r="10" spans="1:11" ht="25.5" customHeight="1" thickBot="1">
      <c r="A10" s="6"/>
      <c r="B10" s="11"/>
      <c r="C10" s="79"/>
      <c r="D10" s="79"/>
      <c r="E10" s="79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0" t="s">
        <v>18</v>
      </c>
      <c r="D11" s="81"/>
      <c r="E11" s="95" t="s">
        <v>28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0" t="s">
        <v>17</v>
      </c>
      <c r="D12" s="71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70" t="s">
        <v>16</v>
      </c>
      <c r="D13" s="71"/>
      <c r="E13" s="26" t="s">
        <v>26</v>
      </c>
      <c r="F13" s="4"/>
      <c r="G13" s="4"/>
      <c r="H13" s="4"/>
      <c r="I13" s="25" t="s">
        <v>63</v>
      </c>
      <c r="J13" s="32"/>
      <c r="K13" s="7"/>
    </row>
    <row r="14" spans="1:11" ht="14.25" customHeight="1">
      <c r="A14" s="6"/>
      <c r="B14" s="11"/>
      <c r="C14" s="70" t="s">
        <v>14</v>
      </c>
      <c r="D14" s="71"/>
      <c r="E14" s="26" t="s">
        <v>29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0" t="s">
        <v>1</v>
      </c>
      <c r="D15" s="71"/>
      <c r="E15" s="26" t="s">
        <v>27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70" t="s">
        <v>0</v>
      </c>
      <c r="D16" s="71"/>
      <c r="E16" s="26" t="s">
        <v>60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70" t="s">
        <v>61</v>
      </c>
      <c r="D17" s="71"/>
      <c r="E17" s="26">
        <v>7309928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72"/>
      <c r="D18" s="73"/>
      <c r="E18" s="37"/>
      <c r="F18" s="20"/>
      <c r="G18" s="82"/>
      <c r="H18" s="82"/>
      <c r="I18" s="33"/>
      <c r="J18" s="34"/>
      <c r="K18" s="7"/>
    </row>
    <row r="19" spans="1:17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  <c r="N19" t="s">
        <v>31</v>
      </c>
      <c r="O19" t="s">
        <v>32</v>
      </c>
      <c r="P19" t="s">
        <v>38</v>
      </c>
      <c r="Q19" t="s">
        <v>41</v>
      </c>
    </row>
    <row r="20" spans="1:18" ht="15.75" thickBot="1">
      <c r="A20" s="35"/>
      <c r="B20" s="16"/>
      <c r="C20" s="38" t="s">
        <v>19</v>
      </c>
      <c r="D20" s="83" t="s">
        <v>7</v>
      </c>
      <c r="E20" s="84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Q20" s="96">
        <v>-0.2</v>
      </c>
      <c r="R20" s="96">
        <v>0</v>
      </c>
    </row>
    <row r="21" spans="1:18" ht="15">
      <c r="A21" s="6"/>
      <c r="B21" s="11"/>
      <c r="C21" s="42">
        <v>1</v>
      </c>
      <c r="D21" s="85" t="s">
        <v>50</v>
      </c>
      <c r="E21" s="86"/>
      <c r="F21" s="43">
        <v>100</v>
      </c>
      <c r="G21" s="42" t="s">
        <v>12</v>
      </c>
      <c r="H21" s="44">
        <v>347</v>
      </c>
      <c r="I21" s="45"/>
      <c r="J21" s="46">
        <f>+F21*H21*(1-I21/100)</f>
        <v>34700</v>
      </c>
      <c r="K21" s="7"/>
      <c r="L21" s="41" t="s">
        <v>37</v>
      </c>
      <c r="M21" t="s">
        <v>36</v>
      </c>
      <c r="N21">
        <v>200</v>
      </c>
      <c r="O21" s="41">
        <f>+N21/1.67</f>
        <v>119.76047904191617</v>
      </c>
      <c r="P21" s="97">
        <f>+Q21*1.4</f>
        <v>209.43999999999997</v>
      </c>
      <c r="Q21" s="98">
        <f>R21*(1-0.2)</f>
        <v>149.6</v>
      </c>
      <c r="R21">
        <v>187</v>
      </c>
    </row>
    <row r="22" spans="1:17" ht="15">
      <c r="A22" s="6"/>
      <c r="B22" s="11"/>
      <c r="C22" s="47">
        <v>2</v>
      </c>
      <c r="D22" s="87" t="s">
        <v>51</v>
      </c>
      <c r="E22" s="88"/>
      <c r="F22" s="49">
        <v>100</v>
      </c>
      <c r="G22" s="50" t="s">
        <v>12</v>
      </c>
      <c r="H22" s="51">
        <v>354</v>
      </c>
      <c r="I22" s="52"/>
      <c r="J22" s="53">
        <f>+F22*H22*(1-I22/100)</f>
        <v>35400</v>
      </c>
      <c r="K22" s="7"/>
      <c r="L22" s="41" t="s">
        <v>40</v>
      </c>
      <c r="M22" t="s">
        <v>39</v>
      </c>
      <c r="N22">
        <v>342</v>
      </c>
      <c r="O22" s="41">
        <f>+N22/1.67</f>
        <v>204.79041916167665</v>
      </c>
      <c r="P22" s="97">
        <v>330</v>
      </c>
      <c r="Q22" s="98"/>
    </row>
    <row r="23" spans="1:18" ht="18.75" customHeight="1">
      <c r="A23" s="6"/>
      <c r="B23" s="11"/>
      <c r="C23" s="47">
        <v>3</v>
      </c>
      <c r="D23" s="87" t="s">
        <v>52</v>
      </c>
      <c r="E23" s="88"/>
      <c r="F23" s="54">
        <v>100</v>
      </c>
      <c r="G23" s="50" t="s">
        <v>12</v>
      </c>
      <c r="H23" s="51">
        <v>380</v>
      </c>
      <c r="I23" s="52"/>
      <c r="J23" s="53">
        <f>+F23*H23*(1-I23/100)</f>
        <v>38000</v>
      </c>
      <c r="K23" s="7"/>
      <c r="L23" s="41" t="s">
        <v>34</v>
      </c>
      <c r="M23" t="s">
        <v>33</v>
      </c>
      <c r="N23">
        <v>363</v>
      </c>
      <c r="O23" s="41">
        <f>+N23/1.67</f>
        <v>217.36526946107784</v>
      </c>
      <c r="P23" s="97">
        <v>350</v>
      </c>
      <c r="Q23" s="98">
        <f>R23*(1-0.2)</f>
        <v>180.8</v>
      </c>
      <c r="R23">
        <v>226</v>
      </c>
    </row>
    <row r="24" spans="1:18" ht="18.75" customHeight="1">
      <c r="A24" s="6"/>
      <c r="B24" s="11"/>
      <c r="C24" s="47">
        <v>4</v>
      </c>
      <c r="D24" s="87" t="s">
        <v>53</v>
      </c>
      <c r="E24" s="88"/>
      <c r="F24" s="54">
        <v>100</v>
      </c>
      <c r="G24" s="50" t="s">
        <v>12</v>
      </c>
      <c r="H24" s="51">
        <v>452</v>
      </c>
      <c r="I24" s="52"/>
      <c r="J24" s="53">
        <f aca="true" t="shared" si="0" ref="J24:J30">+F24*H24*(1-I24/100)</f>
        <v>45200</v>
      </c>
      <c r="K24" s="7"/>
      <c r="L24" s="41" t="s">
        <v>35</v>
      </c>
      <c r="M24" t="s">
        <v>30</v>
      </c>
      <c r="N24">
        <v>396</v>
      </c>
      <c r="O24" s="41">
        <f>+N24/1.67</f>
        <v>237.125748502994</v>
      </c>
      <c r="P24" s="97">
        <v>374</v>
      </c>
      <c r="Q24" s="98">
        <f>R24*(1-0.2)</f>
        <v>245.60000000000002</v>
      </c>
      <c r="R24">
        <v>307</v>
      </c>
    </row>
    <row r="25" spans="1:11" ht="18.75" customHeight="1">
      <c r="A25" s="6"/>
      <c r="B25" s="11"/>
      <c r="C25" s="47">
        <v>5</v>
      </c>
      <c r="D25" s="87" t="s">
        <v>54</v>
      </c>
      <c r="E25" s="88"/>
      <c r="F25" s="54">
        <v>100</v>
      </c>
      <c r="G25" s="50" t="s">
        <v>12</v>
      </c>
      <c r="H25" s="51">
        <v>503</v>
      </c>
      <c r="I25" s="52"/>
      <c r="J25" s="53">
        <f t="shared" si="0"/>
        <v>50300</v>
      </c>
      <c r="K25" s="7"/>
    </row>
    <row r="26" spans="1:14" ht="18.75" customHeight="1">
      <c r="A26" s="6"/>
      <c r="B26" s="11"/>
      <c r="C26" s="47">
        <v>6</v>
      </c>
      <c r="D26" s="87" t="s">
        <v>49</v>
      </c>
      <c r="E26" s="88"/>
      <c r="F26" s="54">
        <v>100</v>
      </c>
      <c r="G26" s="50" t="s">
        <v>12</v>
      </c>
      <c r="H26" s="51">
        <v>209</v>
      </c>
      <c r="I26" s="52"/>
      <c r="J26" s="53">
        <f t="shared" si="0"/>
        <v>20900</v>
      </c>
      <c r="K26" s="7"/>
      <c r="N26" t="s">
        <v>43</v>
      </c>
    </row>
    <row r="27" spans="1:15" ht="18.75" customHeight="1">
      <c r="A27" s="6"/>
      <c r="B27" s="11"/>
      <c r="C27" s="47">
        <v>7</v>
      </c>
      <c r="D27" s="87" t="s">
        <v>55</v>
      </c>
      <c r="E27" s="88"/>
      <c r="F27" s="54">
        <v>100</v>
      </c>
      <c r="G27" s="50" t="s">
        <v>12</v>
      </c>
      <c r="H27" s="51">
        <v>330</v>
      </c>
      <c r="I27" s="52"/>
      <c r="J27" s="53">
        <f t="shared" si="0"/>
        <v>33000</v>
      </c>
      <c r="K27" s="7"/>
      <c r="N27" t="s">
        <v>47</v>
      </c>
      <c r="O27" t="s">
        <v>44</v>
      </c>
    </row>
    <row r="28" spans="1:11" ht="18.75" customHeight="1">
      <c r="A28" s="6"/>
      <c r="B28" s="11"/>
      <c r="C28" s="47">
        <v>8</v>
      </c>
      <c r="D28" s="87" t="s">
        <v>56</v>
      </c>
      <c r="E28" s="88"/>
      <c r="F28" s="54">
        <v>100</v>
      </c>
      <c r="G28" s="50" t="s">
        <v>12</v>
      </c>
      <c r="H28" s="51">
        <v>350</v>
      </c>
      <c r="I28" s="52"/>
      <c r="J28" s="53">
        <f t="shared" si="0"/>
        <v>35000</v>
      </c>
      <c r="K28" s="7"/>
    </row>
    <row r="29" spans="1:17" ht="18.75" customHeight="1">
      <c r="A29" s="6"/>
      <c r="B29" s="11"/>
      <c r="C29" s="47">
        <v>9</v>
      </c>
      <c r="D29" s="87" t="s">
        <v>57</v>
      </c>
      <c r="E29" s="88"/>
      <c r="F29" s="54">
        <v>100</v>
      </c>
      <c r="G29" s="50" t="s">
        <v>12</v>
      </c>
      <c r="H29" s="51">
        <v>374</v>
      </c>
      <c r="I29" s="52"/>
      <c r="J29" s="53">
        <f t="shared" si="0"/>
        <v>37400</v>
      </c>
      <c r="K29" s="7"/>
      <c r="L29" s="41" t="s">
        <v>48</v>
      </c>
      <c r="N29">
        <v>248</v>
      </c>
      <c r="O29" s="97">
        <v>347.2</v>
      </c>
      <c r="P29" t="s">
        <v>45</v>
      </c>
      <c r="Q29" t="s">
        <v>46</v>
      </c>
    </row>
    <row r="30" spans="1:17" ht="18.75" customHeight="1">
      <c r="A30" s="6"/>
      <c r="B30" s="11"/>
      <c r="C30" s="47">
        <v>10</v>
      </c>
      <c r="D30" s="68" t="s">
        <v>58</v>
      </c>
      <c r="E30" s="69"/>
      <c r="F30" s="54">
        <v>100</v>
      </c>
      <c r="G30" s="50" t="s">
        <v>59</v>
      </c>
      <c r="H30" s="51">
        <v>1430</v>
      </c>
      <c r="I30" s="52"/>
      <c r="J30" s="53">
        <f t="shared" si="0"/>
        <v>143000</v>
      </c>
      <c r="K30" s="7"/>
      <c r="N30">
        <v>253.20000000000002</v>
      </c>
      <c r="O30" s="97">
        <v>354.48</v>
      </c>
      <c r="P30" t="s">
        <v>37</v>
      </c>
      <c r="Q30" t="s">
        <v>36</v>
      </c>
    </row>
    <row r="31" spans="1:17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  <c r="N31">
        <v>271.2</v>
      </c>
      <c r="O31" s="97">
        <v>379.67999999999995</v>
      </c>
      <c r="P31" t="s">
        <v>40</v>
      </c>
      <c r="Q31" t="s">
        <v>39</v>
      </c>
    </row>
    <row r="32" spans="1:15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  <c r="N32">
        <v>296.8</v>
      </c>
      <c r="O32" s="97">
        <v>415.52</v>
      </c>
    </row>
    <row r="33" spans="1:17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  <c r="N33">
        <v>322.8</v>
      </c>
      <c r="O33" s="97">
        <v>451.91999999999996</v>
      </c>
      <c r="P33" t="s">
        <v>34</v>
      </c>
      <c r="Q33" t="s">
        <v>33</v>
      </c>
    </row>
    <row r="34" spans="1:15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  <c r="N34">
        <v>341.20000000000005</v>
      </c>
      <c r="O34" s="97">
        <v>477.68</v>
      </c>
    </row>
    <row r="35" spans="1:17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  <c r="N35">
        <v>359.6</v>
      </c>
      <c r="O35" s="97">
        <v>503.44</v>
      </c>
      <c r="P35" t="s">
        <v>35</v>
      </c>
      <c r="Q35" t="s">
        <v>30</v>
      </c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90"/>
      <c r="E38" s="91"/>
      <c r="F38" s="58"/>
      <c r="G38" s="57"/>
      <c r="H38" s="59"/>
      <c r="I38" s="60"/>
      <c r="J38" s="61"/>
      <c r="K38" s="7"/>
    </row>
    <row r="39" spans="1:11" ht="15">
      <c r="A39" s="6"/>
      <c r="B39" s="11"/>
      <c r="C39" s="87"/>
      <c r="D39" s="92"/>
      <c r="E39" s="92"/>
      <c r="F39" s="62"/>
      <c r="G39" s="89"/>
      <c r="H39" s="89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472900</v>
      </c>
      <c r="K40" s="7"/>
    </row>
    <row r="41" spans="1:11" ht="15">
      <c r="A41" s="6"/>
      <c r="B41" s="11"/>
      <c r="C41" s="48"/>
      <c r="D41" s="62"/>
      <c r="E41" s="62"/>
      <c r="F41" s="62"/>
      <c r="G41" s="62"/>
      <c r="H41" s="62"/>
      <c r="I41" s="66"/>
      <c r="J41" s="27"/>
      <c r="K41" s="7"/>
    </row>
    <row r="42" spans="1:11" ht="15">
      <c r="A42" s="6"/>
      <c r="B42" s="11"/>
      <c r="C42" s="93"/>
      <c r="D42" s="94"/>
      <c r="E42" s="94"/>
      <c r="F42" s="62"/>
      <c r="G42" s="89"/>
      <c r="H42" s="89"/>
      <c r="I42" s="65" t="s">
        <v>13</v>
      </c>
      <c r="J42" s="27">
        <f>+J40*19%</f>
        <v>89851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87"/>
      <c r="D44" s="89"/>
      <c r="E44" s="89"/>
      <c r="F44" s="62"/>
      <c r="G44" s="89"/>
      <c r="H44" s="89"/>
      <c r="I44" s="65" t="s">
        <v>3</v>
      </c>
      <c r="J44" s="19">
        <f>SUM(J40:J43)</f>
        <v>562751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3"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  <mergeCell ref="D20:E20"/>
    <mergeCell ref="D21:E21"/>
    <mergeCell ref="D23:E23"/>
    <mergeCell ref="D24:E24"/>
    <mergeCell ref="D25:E25"/>
    <mergeCell ref="D22:E22"/>
    <mergeCell ref="C12:D12"/>
    <mergeCell ref="C13:D13"/>
    <mergeCell ref="C14:D14"/>
    <mergeCell ref="C15:D15"/>
    <mergeCell ref="C16:D16"/>
    <mergeCell ref="G18:H18"/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2012-08-16T21:14:14Z</cp:lastPrinted>
  <dcterms:created xsi:type="dcterms:W3CDTF">2009-05-06T14:41:49Z</dcterms:created>
  <dcterms:modified xsi:type="dcterms:W3CDTF">2012-08-16T21:14:51Z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